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9\201903 Marzo 2019\Pagina web\"/>
    </mc:Choice>
  </mc:AlternateContent>
  <bookViews>
    <workbookView xWindow="0" yWindow="0" windowWidth="20490" windowHeight="765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AB26" i="1" l="1"/>
  <c r="AB25" i="1"/>
  <c r="AB24" i="1"/>
  <c r="AB23" i="1"/>
  <c r="AB22" i="1"/>
  <c r="AB21" i="1"/>
  <c r="AB20" i="1"/>
  <c r="AB19" i="1"/>
  <c r="AB18" i="1"/>
  <c r="AB12" i="1"/>
  <c r="AB11" i="1"/>
  <c r="AB10" i="1"/>
  <c r="AB9" i="1"/>
  <c r="AB8" i="1"/>
  <c r="AB7" i="1"/>
  <c r="AB6" i="1"/>
  <c r="AB5" i="1"/>
  <c r="AB4" i="1"/>
  <c r="AA27" i="1" l="1"/>
  <c r="AB27" i="1" s="1"/>
  <c r="AA13" i="1"/>
  <c r="AB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<sst xmlns="http://schemas.openxmlformats.org/spreadsheetml/2006/main" count="83" uniqueCount="46">
  <si>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</si>
  <si>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</si>
  <si>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</si>
  <si>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</si>
  <si>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</si>
  <si>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</si>
  <si>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</si>
  <si>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</si>
  <si>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</si>
  <si>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</si>
  <si>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</si>
  <si>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</si>
  <si>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</si>
  <si>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</si>
  <si>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</si>
  <si>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</si>
  <si>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</si>
  <si>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</si>
  <si>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</si>
  <si>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</si>
  <si>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</si>
  <si>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</si>
  <si>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</si>
  <si>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</si>
  <si>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</si>
  <si>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</si>
  <si>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</si>
  <si>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</si>
  <si>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</si>
  <si>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</si>
  <si>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</si>
  <si>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</si>
  <si>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</si>
  <si>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</si>
  <si>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</si>
  <si>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</si>
  <si>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</si>
  <si>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</si>
  <si>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</si>
  <si>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</si>
  <si>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</si>
  <si>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 xml:space="preserve">http://www.gruponutresa.com/inversionistas/resultados-y-publicaciones/resultados-trimestrales/#2019-1/ </t>
  </si>
  <si>
    <r>
      <t>*Aplicación de la nueva norma de arrendamientos IFRS 16/</t>
    </r>
    <r>
      <rPr>
        <b/>
        <i/>
        <sz val="9"/>
        <color rgb="FF000000"/>
        <rFont val="Calibri"/>
        <family val="2"/>
        <scheme val="minor"/>
      </rPr>
      <t>Application of the new standard IFRS 16: Leases</t>
    </r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</si>
  <si>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9"/>
        <color rgb="FF000000"/>
        <rFont val="Calibri"/>
        <family val="2"/>
        <scheme val="minor"/>
      </rPr>
      <t>Presentación de Resultados y Estados Financieros Consolidados y sus notas</t>
    </r>
  </si>
  <si>
    <t>https://www.gruponutresa.com/en/inversionistas/resultados-y-publicaciones/resultados-trimestrales/#2019-1</t>
  </si>
  <si>
    <r>
      <t xml:space="preserve">For further details on some of the main changes recorded due to the new standard, we invite you to visit our website and review the information on the </t>
    </r>
    <r>
      <rPr>
        <b/>
        <i/>
        <u/>
        <sz val="9"/>
        <color rgb="FF000000"/>
        <rFont val="Calibri"/>
        <family val="2"/>
        <scheme val="minor"/>
      </rPr>
      <t>Results Presentation and the Consolidated Financial Statements and its Notes:</t>
    </r>
    <r>
      <rPr>
        <b/>
        <i/>
        <sz val="9"/>
        <color rgb="FF0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</si>
</sst>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u/>
      <sz val="9"/>
      <color rgb="FF000000"/>
      <name val="Calibri"/>
      <family val="2"/>
      <scheme val="minor"/>
    </font>
    <font>
      <b/>
      <i/>
      <u/>
      <sz val="9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0" fontId="1" fillId="3" borderId="0" xfId="2" applyFont="1" applyFill="1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6" fillId="3" borderId="0" xfId="2" applyFont="1" applyFill="1" applyAlignment="1"/>
    <xf numFmtId="0" fontId="5" fillId="3" borderId="0" xfId="2" applyFont="1" applyFill="1" applyAlignment="1">
      <alignment horizontal="left" vertical="top" wrapText="1"/>
    </xf>
    <xf numFmtId="0" fontId="10" fillId="3" borderId="0" xfId="2" applyFont="1" applyFill="1" applyAlignment="1">
      <alignment horizontal="left"/>
    </xf>
    <xf numFmtId="0" fontId="8" fillId="3" borderId="0" xfId="3" applyFont="1" applyFill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0" fillId="3" borderId="0" xfId="2" applyFont="1" applyFill="1" applyAlignment="1">
      <alignment horizontal="left" vertical="top" wrapText="1"/>
    </xf>
    <xf numFmtId="0" fontId="9" fillId="3" borderId="0" xfId="2" applyFont="1" applyFill="1" applyAlignment="1">
      <alignment horizontal="left" vertical="top" wrapText="1"/>
    </xf>
    <xf numFmtId="0" fontId="13" fillId="3" borderId="0" xfId="2" applyFont="1" applyFill="1" applyAlignment="1">
      <alignment horizontal="left" vertical="top" wrapText="1"/>
    </xf>
    <xf numFmtId="0" fontId="14" fillId="0" borderId="0" xfId="0" applyFont="1"/>
    <xf numFmtId="0" fontId="14" fillId="0" borderId="0" xfId="0" applyFont="1" applyBorder="1"/>
  </cellXfs>
  <cellStyles count="4">
    <cellStyle name="Hipervínculo" xfId="3" builtinId="8"/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ruponutresa.com/en/inversionistas/resultados-y-publicaciones/resultados-trimestrales/" TargetMode="External"/><Relationship Id="rId1" Type="http://schemas.openxmlformats.org/officeDocument/2006/relationships/hyperlink" Target="http://www.gruponutresa.com/inversionistas/resultados-y-publicaciones/resultados-trimest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showGridLines="0" tabSelected="1" topLeftCell="A25" workbookViewId="0">
      <selection activeCell="A40" sqref="A40"/>
    </sheetView>
  </sheetViews>
  <sheetFormatPr baseColWidth="10" defaultRowHeight="15" x14ac:dyDescent="0.25"/>
  <cols>
    <col min="1" max="1" width="32.42578125" customWidth="1"/>
    <col min="2" max="2" width="13.28515625" customWidth="1"/>
    <col min="3" max="3" width="14.7109375" customWidth="1"/>
    <col min="4" max="4" width="14.28515625" customWidth="1"/>
    <col min="5" max="5" width="12.42578125" customWidth="1"/>
    <col min="17" max="18" width="11.85546875" bestFit="1" customWidth="1"/>
    <col min="20" max="20" width="11.42578125" style="18"/>
    <col min="21" max="21" width="13.85546875" style="18" customWidth="1"/>
    <col min="22" max="29" width="11.42578125" style="18" customWidth="1"/>
  </cols>
  <sheetData>
    <row r="1" spans="1:29" ht="24" customHeight="1" x14ac:dyDescent="0.2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9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9" s="4" customFormat="1" x14ac:dyDescent="0.2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6" t="s">
        <v>39</v>
      </c>
      <c r="AC3" s="19"/>
    </row>
    <row r="4" spans="1:29" x14ac:dyDescent="0.2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20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15">
        <f>+AA4</f>
        <v>440056</v>
      </c>
    </row>
    <row r="5" spans="1:29" ht="16.5" customHeight="1" x14ac:dyDescent="0.2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20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15">
        <f t="shared" ref="AB5:AB13" si="1">+AA5</f>
        <v>457882</v>
      </c>
    </row>
    <row r="6" spans="1:29" x14ac:dyDescent="0.2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20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2">+V6+W6+X6+Y6</f>
        <v>1552792</v>
      </c>
      <c r="AA6" s="8">
        <v>375382</v>
      </c>
      <c r="AB6" s="15">
        <f t="shared" si="1"/>
        <v>375382</v>
      </c>
    </row>
    <row r="7" spans="1:29" x14ac:dyDescent="0.2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20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2"/>
        <v>985657</v>
      </c>
      <c r="AA7" s="8">
        <v>251438</v>
      </c>
      <c r="AB7" s="15">
        <f t="shared" si="1"/>
        <v>251438</v>
      </c>
    </row>
    <row r="8" spans="1:29" x14ac:dyDescent="0.2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20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2"/>
        <v>994596</v>
      </c>
      <c r="AA8" s="8">
        <v>258451</v>
      </c>
      <c r="AB8" s="15">
        <f t="shared" si="1"/>
        <v>258451</v>
      </c>
    </row>
    <row r="9" spans="1:29" x14ac:dyDescent="0.2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20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2"/>
        <v>444361</v>
      </c>
      <c r="AA9" s="8">
        <v>112129</v>
      </c>
      <c r="AB9" s="15">
        <f t="shared" si="1"/>
        <v>112129</v>
      </c>
    </row>
    <row r="10" spans="1:29" x14ac:dyDescent="0.2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20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2"/>
        <v>301991</v>
      </c>
      <c r="AA10" s="8">
        <v>77252</v>
      </c>
      <c r="AB10" s="15">
        <f t="shared" si="1"/>
        <v>77252</v>
      </c>
    </row>
    <row r="11" spans="1:29" x14ac:dyDescent="0.2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20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2"/>
        <v>737717</v>
      </c>
      <c r="AA11" s="8">
        <v>185966</v>
      </c>
      <c r="AB11" s="15">
        <f t="shared" si="1"/>
        <v>185966</v>
      </c>
    </row>
    <row r="12" spans="1:29" x14ac:dyDescent="0.25">
      <c r="A12" s="21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20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2"/>
        <v>325819</v>
      </c>
      <c r="AA12" s="8">
        <v>87186</v>
      </c>
      <c r="AB12" s="15">
        <f t="shared" si="1"/>
        <v>87186</v>
      </c>
    </row>
    <row r="13" spans="1:29" x14ac:dyDescent="0.25">
      <c r="A13" s="6" t="s">
        <v>3</v>
      </c>
      <c r="B13" s="22">
        <f>SUM(B4:B12)</f>
        <v>1523205</v>
      </c>
      <c r="C13" s="22">
        <f>SUM(C4:C12)</f>
        <v>1530137</v>
      </c>
      <c r="D13" s="22">
        <f>SUM(D4:D12)</f>
        <v>1639761</v>
      </c>
      <c r="E13" s="22">
        <v>1788710</v>
      </c>
      <c r="F13" s="22">
        <f t="shared" ref="F13:Q13" si="3">SUM(F4:F12)</f>
        <v>6481813</v>
      </c>
      <c r="G13" s="22">
        <f t="shared" si="3"/>
        <v>1726220</v>
      </c>
      <c r="H13" s="22">
        <f t="shared" si="3"/>
        <v>1857181</v>
      </c>
      <c r="I13" s="22">
        <f t="shared" si="3"/>
        <v>2099200</v>
      </c>
      <c r="J13" s="22">
        <f t="shared" si="3"/>
        <v>2262816</v>
      </c>
      <c r="K13" s="22">
        <f t="shared" si="3"/>
        <v>7945417</v>
      </c>
      <c r="L13" s="22">
        <f t="shared" si="3"/>
        <v>2104216</v>
      </c>
      <c r="M13" s="22">
        <f t="shared" si="3"/>
        <v>2101067</v>
      </c>
      <c r="N13" s="22">
        <f t="shared" si="3"/>
        <v>2214012</v>
      </c>
      <c r="O13" s="22">
        <f t="shared" si="3"/>
        <v>2257345</v>
      </c>
      <c r="P13" s="22">
        <f t="shared" si="3"/>
        <v>8676640</v>
      </c>
      <c r="Q13" s="22">
        <f t="shared" si="3"/>
        <v>2041823</v>
      </c>
      <c r="R13" s="22">
        <f t="shared" ref="R13:S13" si="4">SUM(R4:R12)</f>
        <v>2117243</v>
      </c>
      <c r="S13" s="22">
        <f t="shared" si="4"/>
        <v>2232343</v>
      </c>
      <c r="T13" s="22">
        <f t="shared" ref="T13" si="5">SUM(T4:T12)</f>
        <v>2304195</v>
      </c>
      <c r="U13" s="22">
        <f>SUM(U4:U12)</f>
        <v>8695604</v>
      </c>
      <c r="V13" s="22">
        <f t="shared" ref="V13:Y13" si="6">SUM(V4:V12)</f>
        <v>2104345</v>
      </c>
      <c r="W13" s="22">
        <f t="shared" si="6"/>
        <v>2222169</v>
      </c>
      <c r="X13" s="22">
        <f t="shared" si="6"/>
        <v>2282784</v>
      </c>
      <c r="Y13" s="22">
        <f t="shared" si="6"/>
        <v>2406768</v>
      </c>
      <c r="Z13" s="22">
        <f>+V13+W13+X13+Y13</f>
        <v>9016066</v>
      </c>
      <c r="AA13" s="22">
        <f t="shared" ref="AA13" si="7">SUM(AA4:AA12)</f>
        <v>2245742</v>
      </c>
      <c r="AB13" s="22">
        <f t="shared" si="1"/>
        <v>2245742</v>
      </c>
    </row>
    <row r="14" spans="1:29" x14ac:dyDescent="0.2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9" x14ac:dyDescent="0.2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x14ac:dyDescent="0.2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9" s="4" customFormat="1" x14ac:dyDescent="0.2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39</v>
      </c>
      <c r="AC17" s="19"/>
    </row>
    <row r="18" spans="1:29" x14ac:dyDescent="0.2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20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15">
        <f>+AA18</f>
        <v>57722</v>
      </c>
    </row>
    <row r="19" spans="1:29" ht="16.5" customHeight="1" x14ac:dyDescent="0.2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20">
        <v>56306</v>
      </c>
      <c r="U19" s="15">
        <f t="shared" ref="U19:U26" si="8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9">+V19+W19+X19+Y19</f>
        <v>243640</v>
      </c>
      <c r="AA19" s="8">
        <v>63880</v>
      </c>
      <c r="AB19" s="15">
        <f t="shared" ref="AB19:AB27" si="10">+AA19</f>
        <v>63880</v>
      </c>
    </row>
    <row r="20" spans="1:29" ht="16.5" customHeight="1" x14ac:dyDescent="0.2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20">
        <v>53335</v>
      </c>
      <c r="U20" s="15">
        <f t="shared" si="8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9"/>
        <v>249505</v>
      </c>
      <c r="AA20" s="8">
        <v>62928</v>
      </c>
      <c r="AB20" s="15">
        <f t="shared" si="10"/>
        <v>62928</v>
      </c>
    </row>
    <row r="21" spans="1:29" ht="16.5" customHeight="1" x14ac:dyDescent="0.2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20">
        <v>19136</v>
      </c>
      <c r="U21" s="15">
        <f t="shared" si="8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9"/>
        <v>98494</v>
      </c>
      <c r="AA21" s="8">
        <v>24913</v>
      </c>
      <c r="AB21" s="15">
        <f t="shared" si="10"/>
        <v>24913</v>
      </c>
    </row>
    <row r="22" spans="1:29" ht="15.75" customHeight="1" x14ac:dyDescent="0.2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20">
        <v>27014</v>
      </c>
      <c r="U22" s="15">
        <f t="shared" si="8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9"/>
        <v>129113</v>
      </c>
      <c r="AA22" s="8">
        <v>38187</v>
      </c>
      <c r="AB22" s="15">
        <f t="shared" si="10"/>
        <v>38187</v>
      </c>
    </row>
    <row r="23" spans="1:29" x14ac:dyDescent="0.2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20">
        <v>10715</v>
      </c>
      <c r="U23" s="15">
        <f t="shared" si="8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9"/>
        <v>54162</v>
      </c>
      <c r="AA23" s="8">
        <v>16039</v>
      </c>
      <c r="AB23" s="15">
        <f t="shared" si="10"/>
        <v>16039</v>
      </c>
    </row>
    <row r="24" spans="1:29" x14ac:dyDescent="0.2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20">
        <v>5328</v>
      </c>
      <c r="U24" s="15">
        <f t="shared" si="8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9"/>
        <v>32621</v>
      </c>
      <c r="AA24" s="8">
        <v>10789</v>
      </c>
      <c r="AB24" s="15">
        <f t="shared" si="10"/>
        <v>10789</v>
      </c>
    </row>
    <row r="25" spans="1:29" x14ac:dyDescent="0.2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20">
        <v>21723</v>
      </c>
      <c r="U25" s="15">
        <f t="shared" si="8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9"/>
        <v>85293</v>
      </c>
      <c r="AA25" s="8">
        <v>41965</v>
      </c>
      <c r="AB25" s="15">
        <f t="shared" si="10"/>
        <v>41965</v>
      </c>
    </row>
    <row r="26" spans="1:29" ht="15.75" thickBot="1" x14ac:dyDescent="0.3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20">
        <v>-1240</v>
      </c>
      <c r="U26" s="15">
        <f t="shared" si="8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9"/>
        <v>5664</v>
      </c>
      <c r="AA26" s="8">
        <v>3695</v>
      </c>
      <c r="AB26" s="15">
        <f t="shared" si="10"/>
        <v>3695</v>
      </c>
    </row>
    <row r="27" spans="1:29" ht="15.75" thickTop="1" x14ac:dyDescent="0.2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11">SUM(K18:K26)</f>
        <v>975554</v>
      </c>
      <c r="L27" s="11">
        <f t="shared" si="11"/>
        <v>280995</v>
      </c>
      <c r="M27" s="11">
        <f t="shared" si="11"/>
        <v>253208</v>
      </c>
      <c r="N27" s="11">
        <f t="shared" si="11"/>
        <v>266125</v>
      </c>
      <c r="O27" s="11">
        <f t="shared" si="11"/>
        <v>228625</v>
      </c>
      <c r="P27" s="11">
        <f t="shared" si="11"/>
        <v>1028953</v>
      </c>
      <c r="Q27" s="11">
        <f t="shared" si="11"/>
        <v>264549</v>
      </c>
      <c r="R27" s="11">
        <f t="shared" ref="R27:S27" si="12">SUM(R18:R26)</f>
        <v>262661</v>
      </c>
      <c r="S27" s="11">
        <f t="shared" si="12"/>
        <v>273008</v>
      </c>
      <c r="T27" s="11">
        <f t="shared" ref="T27:V27" si="13">SUM(T18:T26)</f>
        <v>243961</v>
      </c>
      <c r="U27" s="11">
        <f t="shared" si="13"/>
        <v>1044179</v>
      </c>
      <c r="V27" s="11">
        <f t="shared" si="13"/>
        <v>273276</v>
      </c>
      <c r="W27" s="11">
        <f t="shared" ref="W27:Y27" si="14">SUM(W18:W26)</f>
        <v>266740</v>
      </c>
      <c r="X27" s="11">
        <f t="shared" si="14"/>
        <v>300826</v>
      </c>
      <c r="Y27" s="11">
        <f t="shared" si="14"/>
        <v>285580</v>
      </c>
      <c r="Z27" s="11">
        <f>+V27+W27+X27+Y27</f>
        <v>1126422</v>
      </c>
      <c r="AA27" s="11">
        <f t="shared" ref="AA27" si="15">SUM(AA18:AA26)</f>
        <v>320118</v>
      </c>
      <c r="AB27" s="11">
        <f t="shared" si="10"/>
        <v>320118</v>
      </c>
    </row>
    <row r="28" spans="1:29" x14ac:dyDescent="0.25">
      <c r="Q28" s="2"/>
      <c r="R28" s="2"/>
    </row>
    <row r="29" spans="1:29" x14ac:dyDescent="0.25">
      <c r="A29" s="25" t="s">
        <v>42</v>
      </c>
      <c r="B29" s="23"/>
      <c r="C29" s="23"/>
      <c r="D29" s="23"/>
    </row>
    <row r="30" spans="1:29" ht="3" customHeight="1" x14ac:dyDescent="0.25">
      <c r="A30" s="25"/>
      <c r="B30" s="23"/>
      <c r="C30" s="23"/>
      <c r="D30" s="23"/>
    </row>
    <row r="31" spans="1:29" ht="26.25" customHeight="1" x14ac:dyDescent="0.25">
      <c r="A31" s="29" t="s">
        <v>43</v>
      </c>
      <c r="B31" s="29"/>
      <c r="C31" s="29"/>
      <c r="D31" s="29"/>
      <c r="E31" s="29"/>
      <c r="F31" s="29"/>
      <c r="G31" s="29"/>
      <c r="H31" s="29"/>
      <c r="I31" s="29"/>
      <c r="J31" s="29"/>
    </row>
    <row r="32" spans="1:29" ht="19.5" customHeight="1" x14ac:dyDescent="0.25">
      <c r="A32" s="26" t="s">
        <v>41</v>
      </c>
      <c r="B32" s="26"/>
      <c r="C32" s="26"/>
      <c r="D32" s="26"/>
      <c r="E32" s="26"/>
      <c r="F32" s="26"/>
      <c r="G32" s="26"/>
      <c r="H32" s="26"/>
      <c r="I32" s="24"/>
      <c r="J32" s="24"/>
    </row>
    <row r="33" spans="1:29" ht="27" customHeight="1" x14ac:dyDescent="0.25">
      <c r="A33" s="30" t="s">
        <v>45</v>
      </c>
      <c r="B33" s="30"/>
      <c r="C33" s="30"/>
      <c r="D33" s="30"/>
      <c r="E33" s="30"/>
      <c r="F33" s="30"/>
      <c r="G33" s="30"/>
      <c r="H33" s="30"/>
      <c r="I33" s="30"/>
      <c r="J33" s="30"/>
    </row>
    <row r="34" spans="1:29" s="32" customFormat="1" ht="19.5" customHeight="1" x14ac:dyDescent="0.2">
      <c r="A34" s="26" t="s">
        <v>44</v>
      </c>
      <c r="B34" s="26"/>
      <c r="C34" s="26"/>
      <c r="D34" s="26"/>
      <c r="E34" s="26"/>
      <c r="F34" s="26"/>
      <c r="G34" s="26"/>
      <c r="H34" s="26"/>
      <c r="I34" s="31"/>
      <c r="J34" s="31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</sheetData>
  <mergeCells count="5">
    <mergeCell ref="A34:H34"/>
    <mergeCell ref="A1:Q2"/>
    <mergeCell ref="A31:J31"/>
    <mergeCell ref="A32:H32"/>
    <mergeCell ref="A33:J33"/>
  </mergeCells>
  <hyperlinks>
    <hyperlink ref="A32" r:id="rId1" location="2019-1/ "/>
    <hyperlink ref="A34" r:id="rId2" location="2019-1"/>
  </hyperlinks>
  <pageMargins left="0.7" right="0.7" top="0.75" bottom="0.75" header="0.3" footer="0.3"/>
  <pageSetup orientation="portrait" verticalDpi="599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Catherine Chacon Navarro</cp:lastModifiedBy>
  <dcterms:created xsi:type="dcterms:W3CDTF">2017-06-29T13:53:09Z</dcterms:created>
  <dcterms:modified xsi:type="dcterms:W3CDTF">2019-04-25T19:06:19Z</dcterms:modified>
</cp:coreProperties>
</file>