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ownloads\"/>
    </mc:Choice>
  </mc:AlternateContent>
  <bookViews>
    <workbookView xWindow="0" yWindow="0" windowWidth="20496" windowHeight="7356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I26" i="1" l="1"/>
  <c r="AI25" i="1"/>
  <c r="AI24" i="1"/>
  <c r="AI23" i="1"/>
  <c r="AI22" i="1"/>
  <c r="AI21" i="1"/>
  <c r="AI20" i="1"/>
  <c r="AI19" i="1"/>
  <c r="AI18" i="1"/>
  <c r="AI12" i="1"/>
  <c r="AI11" i="1"/>
  <c r="AI10" i="1"/>
  <c r="AI9" i="1"/>
  <c r="AI8" i="1"/>
  <c r="AI7" i="1"/>
  <c r="AI6" i="1"/>
  <c r="AI5" i="1"/>
  <c r="AI4" i="1"/>
  <c r="AH27" i="1"/>
  <c r="AH13" i="1"/>
  <c r="AG27" i="1" l="1"/>
  <c r="AG13" i="1"/>
  <c r="AF27" i="1" l="1"/>
  <c r="AI27" i="1" s="1"/>
  <c r="AF13" i="1"/>
  <c r="AI13" i="1" s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<sst xmlns="http://schemas.openxmlformats.org/spreadsheetml/2006/main" count="95" uniqueCount="59">
  <si>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</si>
  <si>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</si>
  <si>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</si>
  <si>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</si>
  <si>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</si>
  <si>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</si>
  <si>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</si>
  <si>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</si>
  <si>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</si>
  <si>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</si>
  <si>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</si>
  <si>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</si>
  <si>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</si>
  <si>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</si>
  <si>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</si>
  <si>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</si>
  <si>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</si>
  <si>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</si>
  <si>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</si>
  <si>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</si>
  <si>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</si>
  <si>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</si>
  <si>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</si>
  <si>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</si>
  <si>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</si>
  <si>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</si>
  <si>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</si>
  <si>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</si>
  <si>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</si>
  <si>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</si>
  <si>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</si>
  <si>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</si>
  <si>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</si>
  <si>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</si>
  <si>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</si>
  <si>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</si>
  <si>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</si>
  <si>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</si>
  <si>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</si>
  <si>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</si>
  <si>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</si>
  <si>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</si>
  <si>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</si>
  <si>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</si>
  <si>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</si>
  <si>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</si>
  <si>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</si>
  <si>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</si>
  <si>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</si>
  <si>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</si>
  <si>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t>Acum 2019*</t>
  </si>
  <si>
    <t>2020-T1*</t>
  </si>
  <si>
    <t>2020-T2*</t>
  </si>
  <si>
    <t>Acum 2020*</t>
  </si>
  <si>
    <t>2020-T3</t>
  </si>
  <si>
    <t>2020-T3*</t>
  </si>
  <si>
    <t>Para conocer en detalle algunos de los principales cambios que se han registrado en los estados financieros,lo invitamos a visitar la información complementaria publicada en nuestra página web</t>
  </si>
  <si>
    <t>For further details of some of the principal changes, recorded in the Financial Statements, we invite you to visit our website: Presentation of Results and Consolidated Financial Statements and related Notes</t>
  </si>
  <si>
    <r>
      <t>*Aplicación de la nueva norma de arrendamientos IFRS 16/</t>
    </r>
    <r>
      <rPr>
        <b/>
        <i/>
        <u/>
        <sz val="10"/>
        <color rgb="FF000000"/>
        <rFont val="Calibri"/>
        <family val="2"/>
        <scheme val="minor"/>
      </rPr>
      <t>Application of the new Norm IFRS 16: Leases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</si>
</sst>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  <xf numFmtId="0" fontId="5" fillId="5" borderId="0" xfId="2" applyFont="1" applyFill="1" applyAlignment="1">
      <alignment horizontal="left" vertical="top" wrapText="1"/>
    </xf>
    <xf numFmtId="0" fontId="6" fillId="3" borderId="0" xfId="2" applyFont="1" applyFill="1" applyAlignment="1">
      <alignment horizontal="left"/>
    </xf>
    <xf numFmtId="0" fontId="8" fillId="3" borderId="0" xfId="2" applyFont="1" applyFill="1" applyAlignment="1"/>
    <xf numFmtId="0" fontId="9" fillId="0" borderId="0" xfId="0" applyFont="1"/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34" sqref="A22:AC34"/>
    </sheetView>
  </sheetViews>
  <sheetFormatPr baseColWidth="10" defaultRowHeight="14.4" x14ac:dyDescent="0.3"/>
  <cols>
    <col min="1" max="1" width="32.44140625" customWidth="1"/>
    <col min="2" max="2" width="13.33203125" customWidth="1"/>
    <col min="3" max="3" width="14.6640625" customWidth="1"/>
    <col min="4" max="4" width="14.33203125" customWidth="1"/>
    <col min="5" max="5" width="12.44140625" customWidth="1"/>
    <col min="17" max="18" width="11.88671875" bestFit="1" customWidth="1"/>
    <col min="20" max="20" width="11.44140625" style="18"/>
    <col min="21" max="21" width="13.88671875" style="18" customWidth="1"/>
    <col min="22" max="35" width="11.44140625" style="18" customWidth="1"/>
  </cols>
  <sheetData>
    <row r="1" spans="1:35" ht="24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35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54</v>
      </c>
      <c r="AI3" s="6" t="s">
        <v>48</v>
      </c>
    </row>
    <row r="4" spans="1:35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15">
        <f>SUM(AF4:AH4)</f>
        <v>1555210</v>
      </c>
    </row>
    <row r="5" spans="1:35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15">
        <f t="shared" ref="AI5:AI11" si="2">SUM(AF5:AH5)</f>
        <v>1679233</v>
      </c>
    </row>
    <row r="6" spans="1:35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3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15">
        <f t="shared" si="2"/>
        <v>1253926</v>
      </c>
    </row>
    <row r="7" spans="1:35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3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15">
        <f t="shared" si="2"/>
        <v>1193091</v>
      </c>
    </row>
    <row r="8" spans="1:35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3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15">
        <f t="shared" si="2"/>
        <v>868310</v>
      </c>
    </row>
    <row r="9" spans="1:35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3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148611</v>
      </c>
      <c r="AI9" s="15">
        <f t="shared" si="2"/>
        <v>374674</v>
      </c>
    </row>
    <row r="10" spans="1:35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3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121686</v>
      </c>
      <c r="AI10" s="15">
        <f t="shared" si="2"/>
        <v>323573</v>
      </c>
    </row>
    <row r="11" spans="1:35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3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104643</v>
      </c>
      <c r="AI11" s="15">
        <f t="shared" si="2"/>
        <v>398861</v>
      </c>
    </row>
    <row r="12" spans="1:35" x14ac:dyDescent="0.3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3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15">
        <f>SUM(AF12:AH12)</f>
        <v>531392</v>
      </c>
    </row>
    <row r="13" spans="1:35" x14ac:dyDescent="0.3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4">SUM(F4:F12)</f>
        <v>6481813</v>
      </c>
      <c r="G13" s="21">
        <f t="shared" si="4"/>
        <v>1726220</v>
      </c>
      <c r="H13" s="21">
        <f t="shared" si="4"/>
        <v>1857181</v>
      </c>
      <c r="I13" s="21">
        <f t="shared" si="4"/>
        <v>2099200</v>
      </c>
      <c r="J13" s="21">
        <f t="shared" si="4"/>
        <v>2262816</v>
      </c>
      <c r="K13" s="21">
        <f t="shared" si="4"/>
        <v>7945417</v>
      </c>
      <c r="L13" s="21">
        <f t="shared" si="4"/>
        <v>2104216</v>
      </c>
      <c r="M13" s="21">
        <f t="shared" si="4"/>
        <v>2101067</v>
      </c>
      <c r="N13" s="21">
        <f t="shared" si="4"/>
        <v>2214012</v>
      </c>
      <c r="O13" s="21">
        <f t="shared" si="4"/>
        <v>2257345</v>
      </c>
      <c r="P13" s="21">
        <f t="shared" si="4"/>
        <v>8676640</v>
      </c>
      <c r="Q13" s="21">
        <f t="shared" si="4"/>
        <v>2041823</v>
      </c>
      <c r="R13" s="21">
        <f t="shared" ref="R13:S13" si="5">SUM(R4:R12)</f>
        <v>2117243</v>
      </c>
      <c r="S13" s="21">
        <f t="shared" si="5"/>
        <v>2232343</v>
      </c>
      <c r="T13" s="21">
        <f t="shared" ref="T13" si="6">SUM(T4:T12)</f>
        <v>2304195</v>
      </c>
      <c r="U13" s="21">
        <f>SUM(U4:U12)</f>
        <v>8695604</v>
      </c>
      <c r="V13" s="21">
        <f t="shared" ref="V13:Y13" si="7">SUM(V4:V12)</f>
        <v>2104345</v>
      </c>
      <c r="W13" s="21">
        <f t="shared" si="7"/>
        <v>2222169</v>
      </c>
      <c r="X13" s="21">
        <f t="shared" si="7"/>
        <v>2282784</v>
      </c>
      <c r="Y13" s="21">
        <f t="shared" si="7"/>
        <v>2406768</v>
      </c>
      <c r="Z13" s="21">
        <f>+V13+W13+X13+Y13</f>
        <v>9016066</v>
      </c>
      <c r="AA13" s="21">
        <f t="shared" ref="AA13:AD13" si="8">SUM(AA4:AA12)</f>
        <v>2245742</v>
      </c>
      <c r="AB13" s="21">
        <f t="shared" si="8"/>
        <v>2400675</v>
      </c>
      <c r="AC13" s="21">
        <f t="shared" si="8"/>
        <v>2553619</v>
      </c>
      <c r="AD13" s="21">
        <f t="shared" si="8"/>
        <v>2758815</v>
      </c>
      <c r="AE13" s="21">
        <f>SUM(AA13:AD13)</f>
        <v>9958851</v>
      </c>
      <c r="AF13" s="21">
        <f t="shared" ref="AF13:AH13" si="9">SUM(AF4:AF12)</f>
        <v>2659333</v>
      </c>
      <c r="AG13" s="21">
        <f t="shared" si="9"/>
        <v>2665449</v>
      </c>
      <c r="AH13" s="21">
        <f t="shared" si="9"/>
        <v>2853488</v>
      </c>
      <c r="AI13" s="21">
        <f>SUM(AF13:AH13)</f>
        <v>8178270</v>
      </c>
    </row>
    <row r="14" spans="1:35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50</v>
      </c>
      <c r="AF17" s="6" t="s">
        <v>51</v>
      </c>
      <c r="AG17" s="6" t="s">
        <v>52</v>
      </c>
      <c r="AH17" s="6" t="s">
        <v>55</v>
      </c>
      <c r="AI17" s="6" t="s">
        <v>53</v>
      </c>
    </row>
    <row r="18" spans="1:35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15">
        <f>SUM(AF18:AH18)</f>
        <v>218335</v>
      </c>
    </row>
    <row r="19" spans="1:35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0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1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2">SUM(AA19:AD19)</f>
        <v>276582</v>
      </c>
      <c r="AF19" s="8">
        <v>73673</v>
      </c>
      <c r="AG19" s="8">
        <v>88034</v>
      </c>
      <c r="AH19" s="8">
        <v>79226</v>
      </c>
      <c r="AI19" s="15">
        <f t="shared" ref="AI19:AI27" si="13">SUM(AF19:AH19)</f>
        <v>240933</v>
      </c>
    </row>
    <row r="20" spans="1:35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0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1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2"/>
        <v>231988</v>
      </c>
      <c r="AF20" s="8">
        <v>57808</v>
      </c>
      <c r="AG20" s="8">
        <v>57814</v>
      </c>
      <c r="AH20" s="8">
        <v>65974</v>
      </c>
      <c r="AI20" s="15">
        <f t="shared" si="13"/>
        <v>181596</v>
      </c>
    </row>
    <row r="21" spans="1:35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0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1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2"/>
        <v>141377</v>
      </c>
      <c r="AF21" s="8">
        <v>63945</v>
      </c>
      <c r="AG21" s="8">
        <v>71716</v>
      </c>
      <c r="AH21" s="8">
        <v>50928</v>
      </c>
      <c r="AI21" s="15">
        <f t="shared" si="13"/>
        <v>186589</v>
      </c>
    </row>
    <row r="22" spans="1:35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0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1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2"/>
        <v>141603</v>
      </c>
      <c r="AF22" s="8">
        <v>31926</v>
      </c>
      <c r="AG22" s="8">
        <v>48454</v>
      </c>
      <c r="AH22" s="8">
        <v>38789</v>
      </c>
      <c r="AI22" s="15">
        <f t="shared" si="13"/>
        <v>119169</v>
      </c>
    </row>
    <row r="23" spans="1:35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0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1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2"/>
        <v>67702</v>
      </c>
      <c r="AF23" s="8">
        <v>21127</v>
      </c>
      <c r="AG23" s="8">
        <v>15722</v>
      </c>
      <c r="AH23" s="8">
        <v>20402</v>
      </c>
      <c r="AI23" s="15">
        <f t="shared" si="13"/>
        <v>57251</v>
      </c>
    </row>
    <row r="24" spans="1:35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0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1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2"/>
        <v>43276</v>
      </c>
      <c r="AF24" s="8">
        <v>12808</v>
      </c>
      <c r="AG24" s="8">
        <v>18431</v>
      </c>
      <c r="AH24" s="8">
        <v>18794</v>
      </c>
      <c r="AI24" s="15">
        <f t="shared" si="13"/>
        <v>50033</v>
      </c>
    </row>
    <row r="25" spans="1:35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0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1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2"/>
        <v>183997</v>
      </c>
      <c r="AF25" s="8">
        <v>31871</v>
      </c>
      <c r="AG25" s="8">
        <v>-7765</v>
      </c>
      <c r="AH25" s="8">
        <v>11170</v>
      </c>
      <c r="AI25" s="15">
        <f t="shared" si="13"/>
        <v>35276</v>
      </c>
    </row>
    <row r="26" spans="1:35" ht="15" thickBot="1" x14ac:dyDescent="0.35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0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1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2"/>
        <v>23122</v>
      </c>
      <c r="AF26" s="8">
        <v>8027</v>
      </c>
      <c r="AG26" s="8">
        <v>2278</v>
      </c>
      <c r="AH26" s="8">
        <v>17366</v>
      </c>
      <c r="AI26" s="15">
        <f t="shared" si="13"/>
        <v>27671</v>
      </c>
    </row>
    <row r="27" spans="1:35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4">SUM(K18:K26)</f>
        <v>975554</v>
      </c>
      <c r="L27" s="11">
        <f t="shared" si="14"/>
        <v>280995</v>
      </c>
      <c r="M27" s="11">
        <f t="shared" si="14"/>
        <v>253208</v>
      </c>
      <c r="N27" s="11">
        <f t="shared" si="14"/>
        <v>266125</v>
      </c>
      <c r="O27" s="11">
        <f t="shared" si="14"/>
        <v>228625</v>
      </c>
      <c r="P27" s="11">
        <f t="shared" si="14"/>
        <v>1028953</v>
      </c>
      <c r="Q27" s="11">
        <f t="shared" si="14"/>
        <v>264549</v>
      </c>
      <c r="R27" s="11">
        <f t="shared" ref="R27:S27" si="15">SUM(R18:R26)</f>
        <v>262661</v>
      </c>
      <c r="S27" s="11">
        <f t="shared" si="15"/>
        <v>273008</v>
      </c>
      <c r="T27" s="11">
        <f t="shared" ref="T27:V27" si="16">SUM(T18:T26)</f>
        <v>243961</v>
      </c>
      <c r="U27" s="11">
        <f t="shared" si="16"/>
        <v>1044179</v>
      </c>
      <c r="V27" s="11">
        <f t="shared" si="16"/>
        <v>273276</v>
      </c>
      <c r="W27" s="11">
        <f t="shared" ref="W27:Y27" si="17">SUM(W18:W26)</f>
        <v>266740</v>
      </c>
      <c r="X27" s="11">
        <f t="shared" si="17"/>
        <v>300826</v>
      </c>
      <c r="Y27" s="11">
        <f t="shared" si="17"/>
        <v>285580</v>
      </c>
      <c r="Z27" s="11">
        <f>+V27+W27+X27+Y27</f>
        <v>1126422</v>
      </c>
      <c r="AA27" s="11">
        <f t="shared" ref="AA27:AD27" si="18">SUM(AA18:AA26)</f>
        <v>320118</v>
      </c>
      <c r="AB27" s="11">
        <f t="shared" si="18"/>
        <v>327876</v>
      </c>
      <c r="AC27" s="11">
        <f t="shared" si="18"/>
        <v>344458</v>
      </c>
      <c r="AD27" s="11">
        <f t="shared" si="18"/>
        <v>354777</v>
      </c>
      <c r="AE27" s="11">
        <f>SUM(AA27:AD27)</f>
        <v>1347229</v>
      </c>
      <c r="AF27" s="11">
        <f t="shared" ref="AF27:AH27" si="19">SUM(AF18:AF26)</f>
        <v>376134</v>
      </c>
      <c r="AG27" s="11">
        <f t="shared" si="19"/>
        <v>370188</v>
      </c>
      <c r="AH27" s="11">
        <f t="shared" si="19"/>
        <v>370531</v>
      </c>
      <c r="AI27" s="11">
        <f t="shared" si="13"/>
        <v>1116853</v>
      </c>
    </row>
    <row r="28" spans="1:35" x14ac:dyDescent="0.3">
      <c r="Q28" s="2"/>
      <c r="R28" s="2"/>
    </row>
    <row r="29" spans="1:35" x14ac:dyDescent="0.3">
      <c r="A29" s="26" t="s">
        <v>58</v>
      </c>
      <c r="B29" s="27"/>
      <c r="C29" s="27"/>
      <c r="D29" s="27"/>
      <c r="E29" s="28"/>
    </row>
    <row r="30" spans="1:35" ht="31.8" customHeight="1" x14ac:dyDescent="0.3">
      <c r="A30" s="24" t="s">
        <v>56</v>
      </c>
      <c r="B30" s="24"/>
      <c r="C30" s="24"/>
      <c r="D30" s="24"/>
      <c r="E30" s="24"/>
    </row>
    <row r="31" spans="1:35" ht="7.2" customHeight="1" x14ac:dyDescent="0.3">
      <c r="A31" s="25"/>
      <c r="B31" s="25"/>
      <c r="C31" s="25"/>
      <c r="D31" s="25"/>
      <c r="E31" s="25"/>
    </row>
    <row r="32" spans="1:35" ht="61.8" customHeight="1" x14ac:dyDescent="0.3">
      <c r="A32" s="24" t="s">
        <v>57</v>
      </c>
      <c r="B32" s="24"/>
      <c r="C32" s="24"/>
      <c r="D32" s="24"/>
    </row>
  </sheetData>
  <mergeCells count="3">
    <mergeCell ref="A1:Q2"/>
    <mergeCell ref="A32:D32"/>
    <mergeCell ref="A30:E30"/>
  </mergeCells>
  <pageMargins left="0.7" right="0.7" top="0.75" bottom="0.75" header="0.3" footer="0.3"/>
  <pageSetup orientation="portrait" verticalDpi="599" r:id="rId1"/>
  <ignoredErrors>
    <ignoredError sqref="AE13 A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2020-10-29T20:09:12Z</dcterms:modified>
</cp:coreProperties>
</file>