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acchacon\Dropbox\Nutresa\Informes administrativos GN\2021\202106 Junio 2021\Página Web\"/>
    </mc:Choice>
  </mc:AlternateContent>
  <bookViews>
    <workbookView xWindow="0" yWindow="0" windowWidth="20496" windowHeight="7656"/>
  </bookViews>
  <sheets>
    <sheet name="ESP-ENG" sheetId="1" r:id="rId1"/>
  </sheets>
  <calcPr calcId="162913"/>
</workbook>
</file>

<file path=xl/calcChain.xml><?xml version="1.0" encoding="utf-8"?>
<calcChain xmlns="http://schemas.openxmlformats.org/spreadsheetml/2006/main">
  <c r="AM27" i="1" l="1"/>
  <c r="AM26" i="1"/>
  <c r="AM25" i="1"/>
  <c r="AM24" i="1"/>
  <c r="AM23" i="1"/>
  <c r="AM22" i="1"/>
  <c r="AM21" i="1"/>
  <c r="AM20" i="1"/>
  <c r="AM19" i="1"/>
  <c r="AM18" i="1"/>
  <c r="AL27" i="1"/>
  <c r="AM13" i="1"/>
  <c r="AM12" i="1"/>
  <c r="AM11" i="1"/>
  <c r="AM10" i="1"/>
  <c r="AM9" i="1"/>
  <c r="AM8" i="1"/>
  <c r="AM7" i="1"/>
  <c r="AM6" i="1"/>
  <c r="AM5" i="1"/>
  <c r="AM4" i="1"/>
  <c r="AL13" i="1"/>
  <c r="AK27" i="1" l="1"/>
  <c r="AK13" i="1"/>
  <c r="AI27" i="1" l="1"/>
  <c r="AI13" i="1"/>
  <c r="AJ27" i="1"/>
  <c r="AJ26" i="1"/>
  <c r="AJ25" i="1"/>
  <c r="AJ24" i="1"/>
  <c r="AJ23" i="1"/>
  <c r="AJ22" i="1"/>
  <c r="AJ21" i="1"/>
  <c r="AJ20" i="1"/>
  <c r="AJ19" i="1"/>
  <c r="AJ18" i="1"/>
  <c r="AJ12" i="1"/>
  <c r="AJ11" i="1"/>
  <c r="AJ10" i="1"/>
  <c r="AJ9" i="1"/>
  <c r="AJ8" i="1"/>
  <c r="AJ7" i="1"/>
  <c r="AJ6" i="1"/>
  <c r="AJ5" i="1"/>
  <c r="AJ4" i="1"/>
  <c r="AH27" i="1" l="1"/>
  <c r="AH13" i="1"/>
  <c r="AJ13" i="1" s="1"/>
  <c r="AG27" i="1" l="1"/>
  <c r="AG13" i="1"/>
  <c r="AF27" i="1" l="1"/>
  <c r="AF13" i="1"/>
  <c r="AE26" i="1" l="1"/>
  <c r="AE25" i="1"/>
  <c r="AE24" i="1"/>
  <c r="AE23" i="1"/>
  <c r="AE22" i="1"/>
  <c r="AE21" i="1"/>
  <c r="AE20" i="1"/>
  <c r="AE19" i="1"/>
  <c r="AE18" i="1"/>
  <c r="AD27" i="1"/>
  <c r="AD13" i="1"/>
  <c r="AE12" i="1"/>
  <c r="AE11" i="1"/>
  <c r="AE10" i="1"/>
  <c r="AE9" i="1"/>
  <c r="AE8" i="1"/>
  <c r="AE7" i="1"/>
  <c r="AE6" i="1"/>
  <c r="AE5" i="1"/>
  <c r="AE4" i="1"/>
  <c r="AC27" i="1" l="1"/>
  <c r="AC13" i="1"/>
  <c r="AB27" i="1" l="1"/>
  <c r="AB13" i="1"/>
  <c r="AA27" i="1" l="1"/>
  <c r="AE27" i="1" s="1"/>
  <c r="AA13" i="1"/>
  <c r="AE13" i="1" s="1"/>
  <c r="Z26" i="1" l="1"/>
  <c r="Z25" i="1"/>
  <c r="Z24" i="1"/>
  <c r="Z23" i="1"/>
  <c r="Z22" i="1"/>
  <c r="Z21" i="1"/>
  <c r="Z20" i="1"/>
  <c r="Z19" i="1"/>
  <c r="Z18" i="1"/>
  <c r="Y27" i="1"/>
  <c r="Z12" i="1"/>
  <c r="Z11" i="1"/>
  <c r="Z10" i="1"/>
  <c r="Z9" i="1"/>
  <c r="Z8" i="1"/>
  <c r="Z7" i="1"/>
  <c r="Z6" i="1"/>
  <c r="Z5" i="1"/>
  <c r="Z4" i="1"/>
  <c r="Y13" i="1"/>
  <c r="X27" i="1" l="1"/>
  <c r="X13" i="1"/>
  <c r="U4" i="1" l="1"/>
  <c r="W27" i="1"/>
  <c r="W13" i="1"/>
  <c r="V27" i="1" l="1"/>
  <c r="Z27" i="1" s="1"/>
  <c r="V13" i="1"/>
  <c r="Z13" i="1" s="1"/>
  <c r="U26" i="1" l="1"/>
  <c r="U25" i="1"/>
  <c r="U24" i="1"/>
  <c r="U23" i="1"/>
  <c r="U22" i="1"/>
  <c r="U21" i="1"/>
  <c r="U20" i="1"/>
  <c r="U19" i="1"/>
  <c r="U18" i="1"/>
  <c r="U12" i="1"/>
  <c r="U11" i="1"/>
  <c r="U10" i="1"/>
  <c r="U9" i="1"/>
  <c r="U8" i="1"/>
  <c r="U7" i="1"/>
  <c r="U6" i="1"/>
  <c r="U5" i="1"/>
  <c r="T27" i="1"/>
  <c r="T13" i="1"/>
  <c r="U27" i="1" l="1"/>
  <c r="U13" i="1"/>
  <c r="S27" i="1"/>
  <c r="S13" i="1"/>
  <c r="R27" i="1" l="1"/>
  <c r="R13" i="1"/>
  <c r="Q27" i="1" l="1"/>
  <c r="P27" i="1"/>
  <c r="O27" i="1"/>
  <c r="N27" i="1"/>
  <c r="M27" i="1"/>
  <c r="L27" i="1"/>
  <c r="K27" i="1"/>
  <c r="I27" i="1"/>
  <c r="H27" i="1"/>
  <c r="G27" i="1"/>
  <c r="F27" i="1"/>
  <c r="D27" i="1"/>
  <c r="C27" i="1"/>
  <c r="B27" i="1"/>
  <c r="Q13" i="1"/>
  <c r="P13" i="1"/>
  <c r="O13" i="1"/>
  <c r="N13" i="1"/>
  <c r="M13" i="1"/>
  <c r="L13" i="1"/>
  <c r="K13" i="1"/>
  <c r="J13" i="1"/>
  <c r="I13" i="1"/>
  <c r="H13" i="1"/>
  <c r="G13" i="1"/>
  <c r="F13" i="1"/>
  <c r="D13" i="1"/>
  <c r="C13" i="1"/>
  <c r="B13" i="1"/>
</calcChain>
</file>

<file path=xl/sharedStrings.xml><?xml version="1.0" encoding="utf-8"?>
<sst xmlns="http://schemas.openxmlformats.org/spreadsheetml/2006/main" count="102" uniqueCount="66">
  <si>
    <t>Acum 2014</t>
  </si>
  <si>
    <t>Acum 2015</t>
  </si>
  <si>
    <t>Acum 2016</t>
  </si>
  <si>
    <t>Total</t>
  </si>
  <si>
    <t>Pastas / Pasta</t>
  </si>
  <si>
    <t>Otros / Others</t>
  </si>
  <si>
    <t>2014-T1</t>
  </si>
  <si>
    <t>2014-T2</t>
  </si>
  <si>
    <t>2014-T3</t>
  </si>
  <si>
    <t>2014-T4</t>
  </si>
  <si>
    <t>2015-T1</t>
  </si>
  <si>
    <t>2015-T2</t>
  </si>
  <si>
    <t>2015-T3</t>
  </si>
  <si>
    <t>2015-T4</t>
  </si>
  <si>
    <t>2016-T1</t>
  </si>
  <si>
    <t>2016-T2</t>
  </si>
  <si>
    <t>2016-T3</t>
  </si>
  <si>
    <t>2016-T4</t>
  </si>
  <si>
    <t>2017-T1</t>
  </si>
  <si>
    <t>INGRESOS OPERACIONALES POR SEGMENTO/SALES BY BUSINESS UNIT</t>
  </si>
  <si>
    <t>NEGOCIO/BUSINESS UNIT</t>
  </si>
  <si>
    <t>EBITDA POR SEGMENTOS/ EBITDA BY BUSINESS UNIT</t>
  </si>
  <si>
    <t>2017-T2</t>
  </si>
  <si>
    <t>2017-T3</t>
  </si>
  <si>
    <t>Cárnico / cold cuts</t>
  </si>
  <si>
    <t>Galletas / biscuits</t>
  </si>
  <si>
    <t>Chocolates / Chocolates</t>
  </si>
  <si>
    <t>Cafés/ Coffee</t>
  </si>
  <si>
    <t>Helados / Ice cream</t>
  </si>
  <si>
    <t>A. Consumidor / Retail Food</t>
  </si>
  <si>
    <t>TMLUC / TMLUC</t>
  </si>
  <si>
    <t>Acum 2017</t>
  </si>
  <si>
    <t>2017-T4</t>
  </si>
  <si>
    <t>2018-T1</t>
  </si>
  <si>
    <t>Acum 2018</t>
  </si>
  <si>
    <t>2018-T2</t>
  </si>
  <si>
    <t>2018-T3</t>
  </si>
  <si>
    <t>2018-T4</t>
  </si>
  <si>
    <t>2019-T1</t>
  </si>
  <si>
    <t>Acum 2019</t>
  </si>
  <si>
    <t>2019-T1*</t>
  </si>
  <si>
    <t>2019-T2</t>
  </si>
  <si>
    <t>2019-T2*</t>
  </si>
  <si>
    <t>2019-T3</t>
  </si>
  <si>
    <t>2019-T3*</t>
  </si>
  <si>
    <t>2019-T4</t>
  </si>
  <si>
    <t>2019-T4*</t>
  </si>
  <si>
    <t>2020-T1</t>
  </si>
  <si>
    <t>Acum 2020</t>
  </si>
  <si>
    <t>2020-T2</t>
  </si>
  <si>
    <r>
      <t>*Aplicación de la nueva norma de arrendamientos IFRS 16/</t>
    </r>
    <r>
      <rPr>
        <b/>
        <i/>
        <sz val="10"/>
        <color rgb="FF000000"/>
        <rFont val="Calibri"/>
        <family val="2"/>
        <scheme val="minor"/>
      </rPr>
      <t>Application of the new Norm IFRS 16: Leases</t>
    </r>
  </si>
  <si>
    <t>Acum 2019*</t>
  </si>
  <si>
    <t>2020-T1*</t>
  </si>
  <si>
    <t>2020-T2*</t>
  </si>
  <si>
    <t>Acum 2020*</t>
  </si>
  <si>
    <t>2020-T3</t>
  </si>
  <si>
    <t>2020-T3*</t>
  </si>
  <si>
    <t>2020-T4</t>
  </si>
  <si>
    <t>2020-T4*</t>
  </si>
  <si>
    <t>2021-T1</t>
  </si>
  <si>
    <t>2021-T1*</t>
  </si>
  <si>
    <t>Acum 2021</t>
  </si>
  <si>
    <t>Acum 2021*</t>
  </si>
  <si>
    <t>2021-T2</t>
  </si>
  <si>
    <t>2021-T2*</t>
  </si>
  <si>
    <r>
      <t xml:space="preserve">Para conocer en detalle algunos de los principales cambios que se han registrado en los estados financieros,lo invitamos a visitar la información complementaria publicada en nuestra página web: </t>
    </r>
    <r>
      <rPr>
        <i/>
        <u/>
        <sz val="10"/>
        <color rgb="FF000000"/>
        <rFont val="Calibri"/>
        <family val="2"/>
        <scheme val="minor"/>
      </rPr>
      <t>Presentación de Resultados y Estados Financieros Consolidados y sus notas</t>
    </r>
    <r>
      <rPr>
        <b/>
        <i/>
        <u/>
        <sz val="10"/>
        <color rgb="FF000000"/>
        <rFont val="Calibri"/>
        <family val="2"/>
        <scheme val="minor"/>
      </rPr>
      <t xml:space="preserve"> </t>
    </r>
    <r>
      <rPr>
        <i/>
        <sz val="10"/>
        <color rgb="FF000000"/>
        <rFont val="Calibri"/>
        <family val="2"/>
        <scheme val="minor"/>
      </rPr>
      <t xml:space="preserve">http://www.gruponutresa.com/inversionistas/resultados-y-publicaciones/resultados-trimestrales/#2021-2/ </t>
    </r>
    <r>
      <rPr>
        <b/>
        <i/>
        <sz val="10"/>
        <color rgb="FF000000"/>
        <rFont val="Calibri"/>
        <family val="2"/>
        <scheme val="minor"/>
      </rPr>
      <t>For further details of some of the principal changes, recorded in the Financial Statements, we invite you to visit our website: Presentation of Results and Consolidated Financial Statements and related Notes http://www.gruponutresa.com  / investors / results-and-publications / quarterly results / # 2021-2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</si>
</sst>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56224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0"/>
      <color rgb="FF000000"/>
      <name val="Calibri"/>
      <family val="2"/>
      <scheme val="minor"/>
    </font>
    <font>
      <i/>
      <u/>
      <sz val="10"/>
      <color rgb="FF000000"/>
      <name val="Calibri"/>
      <family val="2"/>
      <scheme val="minor"/>
    </font>
    <font>
      <b/>
      <i/>
      <u/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2DB6A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BE8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1" fillId="0" borderId="0"/>
  </cellStyleXfs>
  <cellXfs count="27">
    <xf numFmtId="0" fontId="0" fillId="0" borderId="0" xfId="0"/>
    <xf numFmtId="0" fontId="2" fillId="0" borderId="0" xfId="0" applyFont="1" applyAlignment="1">
      <alignment horizontal="centerContinuous"/>
    </xf>
    <xf numFmtId="41" fontId="0" fillId="0" borderId="0" xfId="1" applyFont="1"/>
    <xf numFmtId="0" fontId="2" fillId="0" borderId="0" xfId="0" applyFont="1" applyFill="1" applyAlignment="1">
      <alignment horizontal="centerContinuous"/>
    </xf>
    <xf numFmtId="0" fontId="1" fillId="3" borderId="0" xfId="2" applyFont="1" applyFill="1"/>
    <xf numFmtId="0" fontId="3" fillId="2" borderId="0" xfId="2" applyFont="1" applyFill="1" applyBorder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1" fillId="0" borderId="0" xfId="0" applyFont="1"/>
    <xf numFmtId="41" fontId="1" fillId="0" borderId="0" xfId="1" applyFont="1" applyFill="1"/>
    <xf numFmtId="41" fontId="1" fillId="0" borderId="0" xfId="1" applyFont="1"/>
    <xf numFmtId="41" fontId="1" fillId="0" borderId="0" xfId="0" applyNumberFormat="1" applyFont="1"/>
    <xf numFmtId="3" fontId="3" fillId="2" borderId="0" xfId="2" applyNumberFormat="1" applyFont="1" applyFill="1" applyBorder="1" applyAlignment="1">
      <alignment horizontal="right"/>
    </xf>
    <xf numFmtId="0" fontId="1" fillId="0" borderId="0" xfId="0" applyFont="1" applyFill="1"/>
    <xf numFmtId="0" fontId="1" fillId="0" borderId="0" xfId="0" applyFont="1" applyAlignment="1">
      <alignment horizontal="centerContinuous"/>
    </xf>
    <xf numFmtId="0" fontId="3" fillId="2" borderId="2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horizontal="right"/>
    </xf>
    <xf numFmtId="0" fontId="0" fillId="0" borderId="0" xfId="0" applyFont="1"/>
    <xf numFmtId="0" fontId="0" fillId="0" borderId="4" xfId="0" applyFont="1" applyBorder="1"/>
    <xf numFmtId="0" fontId="0" fillId="0" borderId="0" xfId="0" applyBorder="1"/>
    <xf numFmtId="41" fontId="1" fillId="3" borderId="0" xfId="1" applyFont="1" applyFill="1"/>
    <xf numFmtId="0" fontId="0" fillId="0" borderId="0" xfId="0" applyFont="1" applyBorder="1"/>
    <xf numFmtId="3" fontId="3" fillId="2" borderId="1" xfId="2" applyNumberFormat="1" applyFont="1" applyFill="1" applyBorder="1" applyAlignment="1">
      <alignment horizontal="right"/>
    </xf>
    <xf numFmtId="0" fontId="5" fillId="3" borderId="0" xfId="2" applyFont="1" applyFill="1" applyAlignment="1">
      <alignment horizontal="left"/>
    </xf>
    <xf numFmtId="0" fontId="6" fillId="3" borderId="0" xfId="2" applyFont="1" applyFill="1" applyAlignment="1"/>
    <xf numFmtId="0" fontId="2" fillId="0" borderId="0" xfId="0" applyFont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5" fillId="3" borderId="0" xfId="2" applyFont="1" applyFill="1" applyAlignment="1">
      <alignment horizontal="left" vertical="top" wrapText="1"/>
    </xf>
  </cellXfs>
  <cellStyles count="3">
    <cellStyle name="Millares [0]" xfId="1" builtinId="6"/>
    <cellStyle name="Normal" xfId="0" builtinId="0"/>
    <cellStyle name="Normal 1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1"/>
  <sheetViews>
    <sheetView showGridLines="0" tabSelected="1" workbookViewId="0">
      <pane xSplit="1" ySplit="3" topLeftCell="AA4" activePane="bottomRight" state="frozen"/>
      <selection pane="topRight" activeCell="B1" sqref="B1"/>
      <selection pane="bottomLeft" activeCell="A4" sqref="A4"/>
      <selection pane="bottomRight" activeCell="AF13" sqref="AF13:AG13"/>
    </sheetView>
  </sheetViews>
  <sheetFormatPr baseColWidth="10" defaultRowHeight="14.4" x14ac:dyDescent="0.3"/>
  <cols>
    <col min="1" max="1" width="32.44140625" customWidth="1"/>
    <col min="2" max="2" width="13.33203125" customWidth="1"/>
    <col min="3" max="3" width="14.6640625" customWidth="1"/>
    <col min="4" max="4" width="14.33203125" customWidth="1"/>
    <col min="5" max="5" width="12.44140625" customWidth="1"/>
    <col min="17" max="18" width="11.88671875" bestFit="1" customWidth="1"/>
    <col min="20" max="20" width="11.44140625" style="18"/>
    <col min="21" max="21" width="13.88671875" style="18" customWidth="1"/>
    <col min="22" max="36" width="11.44140625" style="18" customWidth="1"/>
  </cols>
  <sheetData>
    <row r="1" spans="1:39" ht="24" customHeight="1" x14ac:dyDescent="0.3">
      <c r="A1" s="24" t="s">
        <v>19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39" x14ac:dyDescent="0.3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39" s="4" customFormat="1" x14ac:dyDescent="0.3">
      <c r="A3" s="6" t="s">
        <v>20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0</v>
      </c>
      <c r="G3" s="14" t="s">
        <v>10</v>
      </c>
      <c r="H3" s="14" t="s">
        <v>11</v>
      </c>
      <c r="I3" s="14" t="s">
        <v>12</v>
      </c>
      <c r="J3" s="14" t="s">
        <v>13</v>
      </c>
      <c r="K3" s="6" t="s">
        <v>1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2</v>
      </c>
      <c r="Q3" s="14" t="s">
        <v>18</v>
      </c>
      <c r="R3" s="14" t="s">
        <v>22</v>
      </c>
      <c r="S3" s="14" t="s">
        <v>23</v>
      </c>
      <c r="T3" s="14" t="s">
        <v>32</v>
      </c>
      <c r="U3" s="6" t="s">
        <v>31</v>
      </c>
      <c r="V3" s="14" t="s">
        <v>33</v>
      </c>
      <c r="W3" s="14" t="s">
        <v>35</v>
      </c>
      <c r="X3" s="14" t="s">
        <v>36</v>
      </c>
      <c r="Y3" s="14" t="s">
        <v>37</v>
      </c>
      <c r="Z3" s="6" t="s">
        <v>34</v>
      </c>
      <c r="AA3" s="14" t="s">
        <v>38</v>
      </c>
      <c r="AB3" s="14" t="s">
        <v>41</v>
      </c>
      <c r="AC3" s="14" t="s">
        <v>43</v>
      </c>
      <c r="AD3" s="14" t="s">
        <v>45</v>
      </c>
      <c r="AE3" s="6" t="s">
        <v>39</v>
      </c>
      <c r="AF3" s="14" t="s">
        <v>47</v>
      </c>
      <c r="AG3" s="14" t="s">
        <v>49</v>
      </c>
      <c r="AH3" s="14" t="s">
        <v>55</v>
      </c>
      <c r="AI3" s="14" t="s">
        <v>57</v>
      </c>
      <c r="AJ3" s="6" t="s">
        <v>48</v>
      </c>
      <c r="AK3" s="14" t="s">
        <v>59</v>
      </c>
      <c r="AL3" s="14" t="s">
        <v>63</v>
      </c>
      <c r="AM3" s="6" t="s">
        <v>61</v>
      </c>
    </row>
    <row r="4" spans="1:39" x14ac:dyDescent="0.3">
      <c r="A4" s="16" t="s">
        <v>24</v>
      </c>
      <c r="B4" s="8">
        <v>443560</v>
      </c>
      <c r="C4" s="9">
        <v>387812</v>
      </c>
      <c r="D4" s="9">
        <v>412441</v>
      </c>
      <c r="E4" s="10">
        <v>500780</v>
      </c>
      <c r="F4" s="15">
        <v>1744593</v>
      </c>
      <c r="G4" s="9">
        <v>419295</v>
      </c>
      <c r="H4" s="9">
        <v>418806</v>
      </c>
      <c r="I4" s="9">
        <v>486594</v>
      </c>
      <c r="J4" s="10">
        <v>583829</v>
      </c>
      <c r="K4" s="15">
        <v>1908524</v>
      </c>
      <c r="L4" s="9">
        <v>491447</v>
      </c>
      <c r="M4" s="9">
        <v>485181</v>
      </c>
      <c r="N4" s="9">
        <v>501257</v>
      </c>
      <c r="O4" s="10">
        <v>514081</v>
      </c>
      <c r="P4" s="15">
        <v>1991966</v>
      </c>
      <c r="Q4" s="9">
        <v>438049</v>
      </c>
      <c r="R4" s="9">
        <v>431329</v>
      </c>
      <c r="S4" s="8">
        <v>445921</v>
      </c>
      <c r="T4" s="19">
        <v>508883</v>
      </c>
      <c r="U4" s="15">
        <f>+Q4+R4+S4+T4</f>
        <v>1824182</v>
      </c>
      <c r="V4" s="8">
        <v>442387</v>
      </c>
      <c r="W4" s="8">
        <v>451233</v>
      </c>
      <c r="X4" s="8">
        <v>444751</v>
      </c>
      <c r="Y4" s="8">
        <v>511381</v>
      </c>
      <c r="Z4" s="15">
        <f>+V4+W4+X4+Y4</f>
        <v>1849752</v>
      </c>
      <c r="AA4" s="8">
        <v>440056</v>
      </c>
      <c r="AB4" s="8">
        <v>454210</v>
      </c>
      <c r="AC4" s="8">
        <v>465704</v>
      </c>
      <c r="AD4" s="8">
        <v>552052</v>
      </c>
      <c r="AE4" s="15">
        <f>SUM(AA4:AD4)</f>
        <v>1912022</v>
      </c>
      <c r="AF4" s="8">
        <v>506787</v>
      </c>
      <c r="AG4" s="8">
        <v>516761</v>
      </c>
      <c r="AH4" s="8">
        <v>531662</v>
      </c>
      <c r="AI4" s="8">
        <v>590055</v>
      </c>
      <c r="AJ4" s="15">
        <f>SUM(AF4:AI4)</f>
        <v>2145265</v>
      </c>
      <c r="AK4" s="8">
        <v>528991</v>
      </c>
      <c r="AL4" s="8">
        <v>533450</v>
      </c>
      <c r="AM4" s="15">
        <f>SUM(AK4:AL4)</f>
        <v>1062441</v>
      </c>
    </row>
    <row r="5" spans="1:39" ht="16.5" customHeight="1" x14ac:dyDescent="0.3">
      <c r="A5" s="16" t="s">
        <v>25</v>
      </c>
      <c r="B5" s="8">
        <v>284776</v>
      </c>
      <c r="C5" s="9">
        <v>289823</v>
      </c>
      <c r="D5" s="9">
        <v>318492</v>
      </c>
      <c r="E5" s="10">
        <v>352657</v>
      </c>
      <c r="F5" s="15">
        <v>1245748</v>
      </c>
      <c r="G5" s="9">
        <v>336315</v>
      </c>
      <c r="H5" s="9">
        <v>357216</v>
      </c>
      <c r="I5" s="9">
        <v>425501</v>
      </c>
      <c r="J5" s="10">
        <v>447809</v>
      </c>
      <c r="K5" s="15">
        <v>1566841</v>
      </c>
      <c r="L5" s="9">
        <v>414464</v>
      </c>
      <c r="M5" s="9">
        <v>408020</v>
      </c>
      <c r="N5" s="9">
        <v>450011</v>
      </c>
      <c r="O5" s="10">
        <v>465161</v>
      </c>
      <c r="P5" s="15">
        <v>1737656</v>
      </c>
      <c r="Q5" s="9">
        <v>403837</v>
      </c>
      <c r="R5" s="9">
        <v>423933</v>
      </c>
      <c r="S5" s="8">
        <v>466375</v>
      </c>
      <c r="T5" s="19">
        <v>474290</v>
      </c>
      <c r="U5" s="15">
        <f t="shared" ref="U5:U12" si="0">+Q5+R5+S5+T5</f>
        <v>1768435</v>
      </c>
      <c r="V5" s="8">
        <v>420374</v>
      </c>
      <c r="W5" s="8">
        <v>443099</v>
      </c>
      <c r="X5" s="8">
        <v>463560</v>
      </c>
      <c r="Y5" s="8">
        <v>496348</v>
      </c>
      <c r="Z5" s="15">
        <f>+V5+W5+X5+Y5</f>
        <v>1823381</v>
      </c>
      <c r="AA5" s="8">
        <v>457882</v>
      </c>
      <c r="AB5" s="8">
        <v>495631</v>
      </c>
      <c r="AC5" s="8">
        <v>528642</v>
      </c>
      <c r="AD5" s="8">
        <v>546970</v>
      </c>
      <c r="AE5" s="15">
        <f t="shared" ref="AE5:AE12" si="1">SUM(AA5:AD5)</f>
        <v>2029125</v>
      </c>
      <c r="AF5" s="8">
        <v>532799</v>
      </c>
      <c r="AG5" s="8">
        <v>569351</v>
      </c>
      <c r="AH5" s="8">
        <v>577083</v>
      </c>
      <c r="AI5" s="8">
        <v>544446</v>
      </c>
      <c r="AJ5" s="15">
        <f t="shared" ref="AJ5:AJ13" si="2">SUM(AF5:AI5)</f>
        <v>2223679</v>
      </c>
      <c r="AK5" s="8">
        <v>501693</v>
      </c>
      <c r="AL5" s="8">
        <v>518651</v>
      </c>
      <c r="AM5" s="15">
        <f t="shared" ref="AM5:AM13" si="3">SUM(AK5:AL5)</f>
        <v>1020344</v>
      </c>
    </row>
    <row r="6" spans="1:39" x14ac:dyDescent="0.3">
      <c r="A6" s="16" t="s">
        <v>26</v>
      </c>
      <c r="B6" s="8">
        <v>235548</v>
      </c>
      <c r="C6" s="9">
        <v>242515</v>
      </c>
      <c r="D6" s="9">
        <v>286123</v>
      </c>
      <c r="E6" s="10">
        <v>304204</v>
      </c>
      <c r="F6" s="15">
        <v>1068390</v>
      </c>
      <c r="G6" s="9">
        <v>276511</v>
      </c>
      <c r="H6" s="9">
        <v>281364</v>
      </c>
      <c r="I6" s="9">
        <v>343207</v>
      </c>
      <c r="J6" s="10">
        <v>367071</v>
      </c>
      <c r="K6" s="15">
        <v>1268153</v>
      </c>
      <c r="L6" s="9">
        <v>311157</v>
      </c>
      <c r="M6" s="9">
        <v>335947</v>
      </c>
      <c r="N6" s="9">
        <v>389456</v>
      </c>
      <c r="O6" s="10">
        <v>384160</v>
      </c>
      <c r="P6" s="15">
        <v>1420720</v>
      </c>
      <c r="Q6" s="9">
        <v>327582</v>
      </c>
      <c r="R6" s="9">
        <v>343405</v>
      </c>
      <c r="S6" s="8">
        <v>391833</v>
      </c>
      <c r="T6" s="19">
        <v>400914</v>
      </c>
      <c r="U6" s="15">
        <f t="shared" si="0"/>
        <v>1463734</v>
      </c>
      <c r="V6" s="8">
        <v>340232</v>
      </c>
      <c r="W6" s="8">
        <v>368855</v>
      </c>
      <c r="X6" s="8">
        <v>414854</v>
      </c>
      <c r="Y6" s="8">
        <v>428851</v>
      </c>
      <c r="Z6" s="15">
        <f t="shared" ref="Z6:Z12" si="4">+V6+W6+X6+Y6</f>
        <v>1552792</v>
      </c>
      <c r="AA6" s="8">
        <v>375382</v>
      </c>
      <c r="AB6" s="8">
        <v>393655</v>
      </c>
      <c r="AC6" s="8">
        <v>445916</v>
      </c>
      <c r="AD6" s="8">
        <v>461758</v>
      </c>
      <c r="AE6" s="15">
        <f t="shared" si="1"/>
        <v>1676711</v>
      </c>
      <c r="AF6" s="8">
        <v>399917</v>
      </c>
      <c r="AG6" s="8">
        <v>384372</v>
      </c>
      <c r="AH6" s="8">
        <v>469637</v>
      </c>
      <c r="AI6" s="8">
        <v>483275</v>
      </c>
      <c r="AJ6" s="15">
        <f t="shared" si="2"/>
        <v>1737201</v>
      </c>
      <c r="AK6" s="8">
        <v>437938</v>
      </c>
      <c r="AL6" s="8">
        <v>446560</v>
      </c>
      <c r="AM6" s="15">
        <f t="shared" si="3"/>
        <v>884498</v>
      </c>
    </row>
    <row r="7" spans="1:39" x14ac:dyDescent="0.3">
      <c r="A7" s="16" t="s">
        <v>27</v>
      </c>
      <c r="B7" s="8">
        <v>183696</v>
      </c>
      <c r="C7" s="9">
        <v>189085</v>
      </c>
      <c r="D7" s="9">
        <v>189217</v>
      </c>
      <c r="E7" s="10">
        <v>210320</v>
      </c>
      <c r="F7" s="15">
        <v>772318</v>
      </c>
      <c r="G7" s="9">
        <v>208206</v>
      </c>
      <c r="H7" s="9">
        <v>216460</v>
      </c>
      <c r="I7" s="9">
        <v>225656</v>
      </c>
      <c r="J7" s="10">
        <v>240781</v>
      </c>
      <c r="K7" s="15">
        <v>891103</v>
      </c>
      <c r="L7" s="9">
        <v>247791</v>
      </c>
      <c r="M7" s="9">
        <v>227333</v>
      </c>
      <c r="N7" s="9">
        <v>229598</v>
      </c>
      <c r="O7" s="10">
        <v>251723</v>
      </c>
      <c r="P7" s="15">
        <v>956445</v>
      </c>
      <c r="Q7" s="9">
        <v>251620</v>
      </c>
      <c r="R7" s="9">
        <v>254356</v>
      </c>
      <c r="S7" s="8">
        <v>253956</v>
      </c>
      <c r="T7" s="19">
        <v>242018</v>
      </c>
      <c r="U7" s="15">
        <f t="shared" si="0"/>
        <v>1001950</v>
      </c>
      <c r="V7" s="8">
        <v>228386</v>
      </c>
      <c r="W7" s="8">
        <v>252491</v>
      </c>
      <c r="X7" s="8">
        <v>255182</v>
      </c>
      <c r="Y7" s="8">
        <v>249598</v>
      </c>
      <c r="Z7" s="15">
        <f t="shared" si="4"/>
        <v>985657</v>
      </c>
      <c r="AA7" s="8">
        <v>251438</v>
      </c>
      <c r="AB7" s="8">
        <v>281576</v>
      </c>
      <c r="AC7" s="8">
        <v>320878</v>
      </c>
      <c r="AD7" s="8">
        <v>356193</v>
      </c>
      <c r="AE7" s="15">
        <f t="shared" si="1"/>
        <v>1210085</v>
      </c>
      <c r="AF7" s="8">
        <v>380663</v>
      </c>
      <c r="AG7" s="8">
        <v>412780</v>
      </c>
      <c r="AH7" s="8">
        <v>399648</v>
      </c>
      <c r="AI7" s="8">
        <v>397996</v>
      </c>
      <c r="AJ7" s="15">
        <f t="shared" si="2"/>
        <v>1591087</v>
      </c>
      <c r="AK7" s="8">
        <v>422066</v>
      </c>
      <c r="AL7" s="8">
        <v>448690</v>
      </c>
      <c r="AM7" s="15">
        <f t="shared" si="3"/>
        <v>870756</v>
      </c>
    </row>
    <row r="8" spans="1:39" x14ac:dyDescent="0.3">
      <c r="A8" s="16" t="s">
        <v>30</v>
      </c>
      <c r="B8" s="8">
        <v>162709</v>
      </c>
      <c r="C8" s="9">
        <v>192774</v>
      </c>
      <c r="D8" s="9">
        <v>196842</v>
      </c>
      <c r="E8" s="10">
        <v>185402</v>
      </c>
      <c r="F8" s="15">
        <v>737727</v>
      </c>
      <c r="G8" s="9">
        <v>207983</v>
      </c>
      <c r="H8" s="9">
        <v>226606</v>
      </c>
      <c r="I8" s="9">
        <v>236982</v>
      </c>
      <c r="J8" s="10">
        <v>224832</v>
      </c>
      <c r="K8" s="15">
        <v>896403</v>
      </c>
      <c r="L8" s="9">
        <v>244967</v>
      </c>
      <c r="M8" s="9">
        <v>250697</v>
      </c>
      <c r="N8" s="9">
        <v>243518</v>
      </c>
      <c r="O8" s="10">
        <v>241718</v>
      </c>
      <c r="P8" s="15">
        <v>980900</v>
      </c>
      <c r="Q8" s="9">
        <v>233205</v>
      </c>
      <c r="R8" s="9">
        <v>259095</v>
      </c>
      <c r="S8" s="8">
        <v>244625</v>
      </c>
      <c r="T8" s="19">
        <v>241321</v>
      </c>
      <c r="U8" s="15">
        <f t="shared" si="0"/>
        <v>978246</v>
      </c>
      <c r="V8" s="8">
        <v>248783</v>
      </c>
      <c r="W8" s="8">
        <v>263046</v>
      </c>
      <c r="X8" s="8">
        <v>238885</v>
      </c>
      <c r="Y8" s="8">
        <v>243882</v>
      </c>
      <c r="Z8" s="15">
        <f t="shared" si="4"/>
        <v>994596</v>
      </c>
      <c r="AA8" s="8">
        <v>258451</v>
      </c>
      <c r="AB8" s="8">
        <v>279912</v>
      </c>
      <c r="AC8" s="8">
        <v>256604</v>
      </c>
      <c r="AD8" s="8">
        <v>246989</v>
      </c>
      <c r="AE8" s="15">
        <f t="shared" si="1"/>
        <v>1041956</v>
      </c>
      <c r="AF8" s="8">
        <v>261079</v>
      </c>
      <c r="AG8" s="8">
        <v>315050</v>
      </c>
      <c r="AH8" s="8">
        <v>292181</v>
      </c>
      <c r="AI8" s="8">
        <v>248980</v>
      </c>
      <c r="AJ8" s="15">
        <f t="shared" si="2"/>
        <v>1117290</v>
      </c>
      <c r="AK8" s="8">
        <v>273608</v>
      </c>
      <c r="AL8" s="8">
        <v>323363</v>
      </c>
      <c r="AM8" s="15">
        <f t="shared" si="3"/>
        <v>596971</v>
      </c>
    </row>
    <row r="9" spans="1:39" x14ac:dyDescent="0.3">
      <c r="A9" s="16" t="s">
        <v>28</v>
      </c>
      <c r="B9" s="8">
        <v>99588</v>
      </c>
      <c r="C9" s="9">
        <v>107118</v>
      </c>
      <c r="D9" s="9">
        <v>111595</v>
      </c>
      <c r="E9" s="10">
        <v>103768</v>
      </c>
      <c r="F9" s="15">
        <v>422069</v>
      </c>
      <c r="G9" s="9">
        <v>106996</v>
      </c>
      <c r="H9" s="9">
        <v>105018</v>
      </c>
      <c r="I9" s="9">
        <v>114150</v>
      </c>
      <c r="J9" s="10">
        <v>117573</v>
      </c>
      <c r="K9" s="15">
        <v>443737</v>
      </c>
      <c r="L9" s="9">
        <v>118998</v>
      </c>
      <c r="M9" s="9">
        <v>104385</v>
      </c>
      <c r="N9" s="9">
        <v>111270</v>
      </c>
      <c r="O9" s="10">
        <v>101743</v>
      </c>
      <c r="P9" s="15">
        <v>436396</v>
      </c>
      <c r="Q9" s="9">
        <v>100595</v>
      </c>
      <c r="R9" s="9">
        <v>106745</v>
      </c>
      <c r="S9" s="8">
        <v>109255</v>
      </c>
      <c r="T9" s="19">
        <v>106865</v>
      </c>
      <c r="U9" s="15">
        <f t="shared" si="0"/>
        <v>423460</v>
      </c>
      <c r="V9" s="8">
        <v>111391</v>
      </c>
      <c r="W9" s="8">
        <v>103398</v>
      </c>
      <c r="X9" s="8">
        <v>115630</v>
      </c>
      <c r="Y9" s="8">
        <v>113942</v>
      </c>
      <c r="Z9" s="15">
        <f t="shared" si="4"/>
        <v>444361</v>
      </c>
      <c r="AA9" s="8">
        <v>112129</v>
      </c>
      <c r="AB9" s="8">
        <v>110550</v>
      </c>
      <c r="AC9" s="8">
        <v>126311</v>
      </c>
      <c r="AD9" s="8">
        <v>126593</v>
      </c>
      <c r="AE9" s="15">
        <f t="shared" si="1"/>
        <v>475583</v>
      </c>
      <c r="AF9" s="8">
        <v>124707</v>
      </c>
      <c r="AG9" s="8">
        <v>101356</v>
      </c>
      <c r="AH9" s="8">
        <v>121686</v>
      </c>
      <c r="AI9" s="8">
        <v>134786</v>
      </c>
      <c r="AJ9" s="15">
        <f t="shared" si="2"/>
        <v>482535</v>
      </c>
      <c r="AK9" s="8">
        <v>135585</v>
      </c>
      <c r="AL9" s="8">
        <v>129103</v>
      </c>
      <c r="AM9" s="15">
        <f t="shared" si="3"/>
        <v>264688</v>
      </c>
    </row>
    <row r="10" spans="1:39" x14ac:dyDescent="0.3">
      <c r="A10" s="16" t="s">
        <v>4</v>
      </c>
      <c r="B10" s="8">
        <v>54756</v>
      </c>
      <c r="C10" s="9">
        <v>59593</v>
      </c>
      <c r="D10" s="9">
        <v>61716</v>
      </c>
      <c r="E10" s="10">
        <v>61281</v>
      </c>
      <c r="F10" s="15">
        <v>237346</v>
      </c>
      <c r="G10" s="9">
        <v>61206</v>
      </c>
      <c r="H10" s="9">
        <v>63493</v>
      </c>
      <c r="I10" s="9">
        <v>66235</v>
      </c>
      <c r="J10" s="10">
        <v>66994</v>
      </c>
      <c r="K10" s="15">
        <v>257928</v>
      </c>
      <c r="L10" s="9">
        <v>65572</v>
      </c>
      <c r="M10" s="9">
        <v>73360</v>
      </c>
      <c r="N10" s="9">
        <v>74524</v>
      </c>
      <c r="O10" s="10">
        <v>73275</v>
      </c>
      <c r="P10" s="15">
        <v>286731</v>
      </c>
      <c r="Q10" s="9">
        <v>70407</v>
      </c>
      <c r="R10" s="9">
        <v>73021</v>
      </c>
      <c r="S10" s="8">
        <v>77197</v>
      </c>
      <c r="T10" s="19">
        <v>72971</v>
      </c>
      <c r="U10" s="15">
        <f t="shared" si="0"/>
        <v>293596</v>
      </c>
      <c r="V10" s="8">
        <v>70468</v>
      </c>
      <c r="W10" s="8">
        <v>76400</v>
      </c>
      <c r="X10" s="8">
        <v>76268</v>
      </c>
      <c r="Y10" s="8">
        <v>78855</v>
      </c>
      <c r="Z10" s="15">
        <f t="shared" si="4"/>
        <v>301991</v>
      </c>
      <c r="AA10" s="8">
        <v>77252</v>
      </c>
      <c r="AB10" s="8">
        <v>85847</v>
      </c>
      <c r="AC10" s="8">
        <v>89972</v>
      </c>
      <c r="AD10" s="8">
        <v>89941</v>
      </c>
      <c r="AE10" s="15">
        <f t="shared" si="1"/>
        <v>343012</v>
      </c>
      <c r="AF10" s="8">
        <v>95004</v>
      </c>
      <c r="AG10" s="8">
        <v>106883</v>
      </c>
      <c r="AH10" s="8">
        <v>104643</v>
      </c>
      <c r="AI10" s="8">
        <v>98025</v>
      </c>
      <c r="AJ10" s="15">
        <f t="shared" si="2"/>
        <v>404555</v>
      </c>
      <c r="AK10" s="8">
        <v>90615</v>
      </c>
      <c r="AL10" s="8">
        <v>105045</v>
      </c>
      <c r="AM10" s="15">
        <f t="shared" si="3"/>
        <v>195660</v>
      </c>
    </row>
    <row r="11" spans="1:39" x14ac:dyDescent="0.3">
      <c r="A11" s="16" t="s">
        <v>29</v>
      </c>
      <c r="B11" s="8">
        <v>28937</v>
      </c>
      <c r="C11" s="9">
        <v>27012</v>
      </c>
      <c r="D11" s="9">
        <v>27672</v>
      </c>
      <c r="E11" s="10">
        <v>31845</v>
      </c>
      <c r="F11" s="15">
        <v>115466</v>
      </c>
      <c r="G11" s="9">
        <v>73139</v>
      </c>
      <c r="H11" s="9">
        <v>147207</v>
      </c>
      <c r="I11" s="9">
        <v>154511</v>
      </c>
      <c r="J11" s="10">
        <v>167439</v>
      </c>
      <c r="K11" s="15">
        <v>542296</v>
      </c>
      <c r="L11" s="9">
        <v>162072</v>
      </c>
      <c r="M11" s="9">
        <v>162239</v>
      </c>
      <c r="N11" s="9">
        <v>161721</v>
      </c>
      <c r="O11" s="10">
        <v>171002</v>
      </c>
      <c r="P11" s="15">
        <v>657034</v>
      </c>
      <c r="Q11" s="9">
        <v>164191</v>
      </c>
      <c r="R11" s="9">
        <v>168351</v>
      </c>
      <c r="S11" s="8">
        <v>177319</v>
      </c>
      <c r="T11" s="19">
        <v>187094</v>
      </c>
      <c r="U11" s="15">
        <f t="shared" si="0"/>
        <v>696955</v>
      </c>
      <c r="V11" s="8">
        <v>174884</v>
      </c>
      <c r="W11" s="8">
        <v>179272</v>
      </c>
      <c r="X11" s="8">
        <v>185080</v>
      </c>
      <c r="Y11" s="8">
        <v>198481</v>
      </c>
      <c r="Z11" s="15">
        <f t="shared" si="4"/>
        <v>737717</v>
      </c>
      <c r="AA11" s="8">
        <v>185966</v>
      </c>
      <c r="AB11" s="8">
        <v>200459</v>
      </c>
      <c r="AC11" s="8">
        <v>205542</v>
      </c>
      <c r="AD11" s="8">
        <v>222669</v>
      </c>
      <c r="AE11" s="15">
        <f t="shared" si="1"/>
        <v>814636</v>
      </c>
      <c r="AF11" s="8">
        <v>189257</v>
      </c>
      <c r="AG11" s="8">
        <v>104961</v>
      </c>
      <c r="AH11" s="8">
        <v>148611</v>
      </c>
      <c r="AI11" s="8">
        <v>217527</v>
      </c>
      <c r="AJ11" s="15">
        <f t="shared" si="2"/>
        <v>660356</v>
      </c>
      <c r="AK11" s="8">
        <v>204684</v>
      </c>
      <c r="AL11" s="8">
        <v>213675</v>
      </c>
      <c r="AM11" s="15">
        <f t="shared" si="3"/>
        <v>418359</v>
      </c>
    </row>
    <row r="12" spans="1:39" x14ac:dyDescent="0.3">
      <c r="A12" s="20" t="s">
        <v>5</v>
      </c>
      <c r="B12" s="8">
        <v>29635</v>
      </c>
      <c r="C12" s="9">
        <v>34405</v>
      </c>
      <c r="D12" s="9">
        <v>35663</v>
      </c>
      <c r="E12" s="10">
        <v>38453</v>
      </c>
      <c r="F12" s="15">
        <v>138156</v>
      </c>
      <c r="G12" s="9">
        <v>36569</v>
      </c>
      <c r="H12" s="9">
        <v>41011</v>
      </c>
      <c r="I12" s="9">
        <v>46364</v>
      </c>
      <c r="J12" s="10">
        <v>46488</v>
      </c>
      <c r="K12" s="15">
        <v>170432</v>
      </c>
      <c r="L12" s="9">
        <v>47748</v>
      </c>
      <c r="M12" s="9">
        <v>53905</v>
      </c>
      <c r="N12" s="9">
        <v>52657</v>
      </c>
      <c r="O12" s="10">
        <v>54482</v>
      </c>
      <c r="P12" s="15">
        <v>208792</v>
      </c>
      <c r="Q12" s="9">
        <v>52337</v>
      </c>
      <c r="R12" s="9">
        <v>57008</v>
      </c>
      <c r="S12" s="8">
        <v>65862</v>
      </c>
      <c r="T12" s="19">
        <v>69839</v>
      </c>
      <c r="U12" s="15">
        <f t="shared" si="0"/>
        <v>245046</v>
      </c>
      <c r="V12" s="8">
        <v>67440</v>
      </c>
      <c r="W12" s="8">
        <v>84375</v>
      </c>
      <c r="X12" s="8">
        <v>88574</v>
      </c>
      <c r="Y12" s="8">
        <v>85430</v>
      </c>
      <c r="Z12" s="15">
        <f t="shared" si="4"/>
        <v>325819</v>
      </c>
      <c r="AA12" s="8">
        <v>87186</v>
      </c>
      <c r="AB12" s="8">
        <v>98835</v>
      </c>
      <c r="AC12" s="8">
        <v>114050</v>
      </c>
      <c r="AD12" s="8">
        <v>155650</v>
      </c>
      <c r="AE12" s="15">
        <f t="shared" si="1"/>
        <v>455721</v>
      </c>
      <c r="AF12" s="8">
        <v>169120</v>
      </c>
      <c r="AG12" s="8">
        <v>153935</v>
      </c>
      <c r="AH12" s="8">
        <v>208337</v>
      </c>
      <c r="AI12" s="8">
        <v>234181</v>
      </c>
      <c r="AJ12" s="15">
        <f t="shared" si="2"/>
        <v>765573</v>
      </c>
      <c r="AK12" s="8">
        <v>238520</v>
      </c>
      <c r="AL12" s="8">
        <v>223477</v>
      </c>
      <c r="AM12" s="15">
        <f t="shared" si="3"/>
        <v>461997</v>
      </c>
    </row>
    <row r="13" spans="1:39" x14ac:dyDescent="0.3">
      <c r="A13" s="6" t="s">
        <v>3</v>
      </c>
      <c r="B13" s="21">
        <f>SUM(B4:B12)</f>
        <v>1523205</v>
      </c>
      <c r="C13" s="21">
        <f>SUM(C4:C12)</f>
        <v>1530137</v>
      </c>
      <c r="D13" s="21">
        <f>SUM(D4:D12)</f>
        <v>1639761</v>
      </c>
      <c r="E13" s="21">
        <v>1788710</v>
      </c>
      <c r="F13" s="21">
        <f t="shared" ref="F13:Q13" si="5">SUM(F4:F12)</f>
        <v>6481813</v>
      </c>
      <c r="G13" s="21">
        <f t="shared" si="5"/>
        <v>1726220</v>
      </c>
      <c r="H13" s="21">
        <f t="shared" si="5"/>
        <v>1857181</v>
      </c>
      <c r="I13" s="21">
        <f t="shared" si="5"/>
        <v>2099200</v>
      </c>
      <c r="J13" s="21">
        <f t="shared" si="5"/>
        <v>2262816</v>
      </c>
      <c r="K13" s="21">
        <f t="shared" si="5"/>
        <v>7945417</v>
      </c>
      <c r="L13" s="21">
        <f t="shared" si="5"/>
        <v>2104216</v>
      </c>
      <c r="M13" s="21">
        <f t="shared" si="5"/>
        <v>2101067</v>
      </c>
      <c r="N13" s="21">
        <f t="shared" si="5"/>
        <v>2214012</v>
      </c>
      <c r="O13" s="21">
        <f t="shared" si="5"/>
        <v>2257345</v>
      </c>
      <c r="P13" s="21">
        <f t="shared" si="5"/>
        <v>8676640</v>
      </c>
      <c r="Q13" s="21">
        <f t="shared" si="5"/>
        <v>2041823</v>
      </c>
      <c r="R13" s="21">
        <f t="shared" ref="R13:S13" si="6">SUM(R4:R12)</f>
        <v>2117243</v>
      </c>
      <c r="S13" s="21">
        <f t="shared" si="6"/>
        <v>2232343</v>
      </c>
      <c r="T13" s="21">
        <f t="shared" ref="T13" si="7">SUM(T4:T12)</f>
        <v>2304195</v>
      </c>
      <c r="U13" s="21">
        <f>SUM(U4:U12)</f>
        <v>8695604</v>
      </c>
      <c r="V13" s="21">
        <f t="shared" ref="V13:Y13" si="8">SUM(V4:V12)</f>
        <v>2104345</v>
      </c>
      <c r="W13" s="21">
        <f t="shared" si="8"/>
        <v>2222169</v>
      </c>
      <c r="X13" s="21">
        <f t="shared" si="8"/>
        <v>2282784</v>
      </c>
      <c r="Y13" s="21">
        <f t="shared" si="8"/>
        <v>2406768</v>
      </c>
      <c r="Z13" s="21">
        <f>+V13+W13+X13+Y13</f>
        <v>9016066</v>
      </c>
      <c r="AA13" s="21">
        <f t="shared" ref="AA13:AD13" si="9">SUM(AA4:AA12)</f>
        <v>2245742</v>
      </c>
      <c r="AB13" s="21">
        <f t="shared" si="9"/>
        <v>2400675</v>
      </c>
      <c r="AC13" s="21">
        <f t="shared" si="9"/>
        <v>2553619</v>
      </c>
      <c r="AD13" s="21">
        <f t="shared" si="9"/>
        <v>2758815</v>
      </c>
      <c r="AE13" s="21">
        <f>SUM(AA13:AD13)</f>
        <v>9958851</v>
      </c>
      <c r="AF13" s="21">
        <f t="shared" ref="AF13:AI13" si="10">SUM(AF4:AF12)</f>
        <v>2659333</v>
      </c>
      <c r="AG13" s="21">
        <f t="shared" si="10"/>
        <v>2665449</v>
      </c>
      <c r="AH13" s="21">
        <f t="shared" si="10"/>
        <v>2853488</v>
      </c>
      <c r="AI13" s="21">
        <f t="shared" si="10"/>
        <v>2949271</v>
      </c>
      <c r="AJ13" s="21">
        <f t="shared" si="2"/>
        <v>11127541</v>
      </c>
      <c r="AK13" s="21">
        <f t="shared" ref="AK13" si="11">SUM(AK4:AK12)</f>
        <v>2833700</v>
      </c>
      <c r="AL13" s="21">
        <f>SUM(AL4:AL12)</f>
        <v>2942014</v>
      </c>
      <c r="AM13" s="21">
        <f t="shared" si="3"/>
        <v>5775714</v>
      </c>
    </row>
    <row r="14" spans="1:39" x14ac:dyDescent="0.3">
      <c r="A14" s="7"/>
      <c r="B14" s="12"/>
      <c r="C14" s="7"/>
      <c r="D14" s="7"/>
      <c r="E14" s="7"/>
      <c r="F14" s="7"/>
      <c r="G14" s="10"/>
      <c r="H14" s="10"/>
      <c r="I14" s="10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</row>
    <row r="15" spans="1:39" x14ac:dyDescent="0.3">
      <c r="A15" s="1" t="s">
        <v>21</v>
      </c>
      <c r="B15" s="3"/>
      <c r="C15" s="1"/>
      <c r="D15" s="1"/>
      <c r="E15" s="13"/>
      <c r="F15" s="1"/>
      <c r="G15" s="1"/>
      <c r="H15" s="1"/>
      <c r="I15" s="1"/>
      <c r="J15" s="13"/>
      <c r="K15" s="1"/>
      <c r="L15" s="1"/>
      <c r="M15" s="1"/>
      <c r="N15" s="1"/>
      <c r="O15" s="13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</row>
    <row r="16" spans="1:39" x14ac:dyDescent="0.3">
      <c r="A16" s="7"/>
      <c r="B16" s="12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</row>
    <row r="17" spans="1:39" s="4" customFormat="1" x14ac:dyDescent="0.3">
      <c r="A17" s="6" t="s">
        <v>20</v>
      </c>
      <c r="B17" s="6" t="s">
        <v>6</v>
      </c>
      <c r="C17" s="6" t="s">
        <v>7</v>
      </c>
      <c r="D17" s="6" t="s">
        <v>8</v>
      </c>
      <c r="E17" s="6" t="s">
        <v>9</v>
      </c>
      <c r="F17" s="6" t="s">
        <v>0</v>
      </c>
      <c r="G17" s="6" t="s">
        <v>10</v>
      </c>
      <c r="H17" s="6" t="s">
        <v>11</v>
      </c>
      <c r="I17" s="6" t="s">
        <v>12</v>
      </c>
      <c r="J17" s="6" t="s">
        <v>13</v>
      </c>
      <c r="K17" s="6" t="s">
        <v>1</v>
      </c>
      <c r="L17" s="6" t="s">
        <v>14</v>
      </c>
      <c r="M17" s="6" t="s">
        <v>15</v>
      </c>
      <c r="N17" s="6" t="s">
        <v>16</v>
      </c>
      <c r="O17" s="6" t="s">
        <v>17</v>
      </c>
      <c r="P17" s="6" t="s">
        <v>2</v>
      </c>
      <c r="Q17" s="6" t="s">
        <v>18</v>
      </c>
      <c r="R17" s="6" t="s">
        <v>22</v>
      </c>
      <c r="S17" s="6" t="s">
        <v>23</v>
      </c>
      <c r="T17" s="6" t="s">
        <v>32</v>
      </c>
      <c r="U17" s="6" t="s">
        <v>31</v>
      </c>
      <c r="V17" s="6" t="s">
        <v>33</v>
      </c>
      <c r="W17" s="6" t="s">
        <v>35</v>
      </c>
      <c r="X17" s="6" t="s">
        <v>36</v>
      </c>
      <c r="Y17" s="6" t="s">
        <v>37</v>
      </c>
      <c r="Z17" s="6" t="s">
        <v>34</v>
      </c>
      <c r="AA17" s="6" t="s">
        <v>40</v>
      </c>
      <c r="AB17" s="6" t="s">
        <v>42</v>
      </c>
      <c r="AC17" s="6" t="s">
        <v>44</v>
      </c>
      <c r="AD17" s="6" t="s">
        <v>46</v>
      </c>
      <c r="AE17" s="6" t="s">
        <v>51</v>
      </c>
      <c r="AF17" s="6" t="s">
        <v>52</v>
      </c>
      <c r="AG17" s="6" t="s">
        <v>53</v>
      </c>
      <c r="AH17" s="6" t="s">
        <v>56</v>
      </c>
      <c r="AI17" s="6" t="s">
        <v>58</v>
      </c>
      <c r="AJ17" s="6" t="s">
        <v>54</v>
      </c>
      <c r="AK17" s="6" t="s">
        <v>60</v>
      </c>
      <c r="AL17" s="6" t="s">
        <v>64</v>
      </c>
      <c r="AM17" s="6" t="s">
        <v>62</v>
      </c>
    </row>
    <row r="18" spans="1:39" x14ac:dyDescent="0.3">
      <c r="A18" s="16" t="s">
        <v>24</v>
      </c>
      <c r="B18" s="8">
        <v>62894</v>
      </c>
      <c r="C18" s="9">
        <v>48490</v>
      </c>
      <c r="D18" s="9">
        <v>48302</v>
      </c>
      <c r="E18" s="10">
        <v>51456</v>
      </c>
      <c r="F18" s="15">
        <v>211142</v>
      </c>
      <c r="G18" s="9">
        <v>55877</v>
      </c>
      <c r="H18" s="9">
        <v>54005</v>
      </c>
      <c r="I18" s="9">
        <v>57103</v>
      </c>
      <c r="J18" s="10">
        <v>65236</v>
      </c>
      <c r="K18" s="15">
        <v>232221</v>
      </c>
      <c r="L18" s="9">
        <v>73385</v>
      </c>
      <c r="M18" s="9">
        <v>74834</v>
      </c>
      <c r="N18" s="9">
        <v>46096</v>
      </c>
      <c r="O18" s="10">
        <v>49159</v>
      </c>
      <c r="P18" s="15">
        <v>243474</v>
      </c>
      <c r="Q18" s="9">
        <v>55474</v>
      </c>
      <c r="R18" s="9">
        <v>51844</v>
      </c>
      <c r="S18" s="8">
        <v>50521</v>
      </c>
      <c r="T18" s="19">
        <v>51644</v>
      </c>
      <c r="U18" s="15">
        <f>+Q18+R18+S18+T18</f>
        <v>209483</v>
      </c>
      <c r="V18" s="8">
        <v>54256</v>
      </c>
      <c r="W18" s="8">
        <v>51603</v>
      </c>
      <c r="X18" s="8">
        <v>49287</v>
      </c>
      <c r="Y18" s="8">
        <v>72784</v>
      </c>
      <c r="Z18" s="15">
        <f>+V18+W18+X18+Y18</f>
        <v>227930</v>
      </c>
      <c r="AA18" s="8">
        <v>57722</v>
      </c>
      <c r="AB18" s="8">
        <v>52415</v>
      </c>
      <c r="AC18" s="8">
        <v>46883</v>
      </c>
      <c r="AD18" s="8">
        <v>80562</v>
      </c>
      <c r="AE18" s="15">
        <f>SUM(AA18:AD18)</f>
        <v>237582</v>
      </c>
      <c r="AF18" s="8">
        <v>74949</v>
      </c>
      <c r="AG18" s="8">
        <v>75504</v>
      </c>
      <c r="AH18" s="8">
        <v>67882</v>
      </c>
      <c r="AI18" s="8">
        <v>65745</v>
      </c>
      <c r="AJ18" s="15">
        <f>SUM(AF18:AI18)</f>
        <v>284080</v>
      </c>
      <c r="AK18" s="8">
        <v>67253</v>
      </c>
      <c r="AL18" s="8">
        <v>51455</v>
      </c>
      <c r="AM18" s="15">
        <f>SUM(AK18:AL18)</f>
        <v>118708</v>
      </c>
    </row>
    <row r="19" spans="1:39" ht="16.5" customHeight="1" x14ac:dyDescent="0.3">
      <c r="A19" s="16" t="s">
        <v>25</v>
      </c>
      <c r="B19" s="8">
        <v>42876</v>
      </c>
      <c r="C19" s="9">
        <v>36050</v>
      </c>
      <c r="D19" s="9">
        <v>44888</v>
      </c>
      <c r="E19" s="10">
        <v>45225</v>
      </c>
      <c r="F19" s="15">
        <v>169039</v>
      </c>
      <c r="G19" s="9">
        <v>48592</v>
      </c>
      <c r="H19" s="9">
        <v>38563</v>
      </c>
      <c r="I19" s="9">
        <v>56247</v>
      </c>
      <c r="J19" s="10">
        <v>42606</v>
      </c>
      <c r="K19" s="15">
        <v>186008</v>
      </c>
      <c r="L19" s="9">
        <v>53711</v>
      </c>
      <c r="M19" s="9">
        <v>46394</v>
      </c>
      <c r="N19" s="9">
        <v>59806</v>
      </c>
      <c r="O19" s="10">
        <v>50808</v>
      </c>
      <c r="P19" s="15">
        <v>210719</v>
      </c>
      <c r="Q19" s="9">
        <v>50978</v>
      </c>
      <c r="R19" s="9">
        <v>50670</v>
      </c>
      <c r="S19" s="8">
        <v>62419</v>
      </c>
      <c r="T19" s="19">
        <v>56306</v>
      </c>
      <c r="U19" s="15">
        <f t="shared" ref="U19:U26" si="12">+Q19+R19+S19+T19</f>
        <v>220373</v>
      </c>
      <c r="V19" s="8">
        <v>58524</v>
      </c>
      <c r="W19" s="8">
        <v>59549</v>
      </c>
      <c r="X19" s="8">
        <v>62054</v>
      </c>
      <c r="Y19" s="8">
        <v>63513</v>
      </c>
      <c r="Z19" s="15">
        <f t="shared" ref="Z19:Z26" si="13">+V19+W19+X19+Y19</f>
        <v>243640</v>
      </c>
      <c r="AA19" s="8">
        <v>63880</v>
      </c>
      <c r="AB19" s="8">
        <v>79530</v>
      </c>
      <c r="AC19" s="8">
        <v>70220</v>
      </c>
      <c r="AD19" s="8">
        <v>62952</v>
      </c>
      <c r="AE19" s="15">
        <f t="shared" ref="AE19:AE26" si="14">SUM(AA19:AD19)</f>
        <v>276582</v>
      </c>
      <c r="AF19" s="8">
        <v>73673</v>
      </c>
      <c r="AG19" s="8">
        <v>88034</v>
      </c>
      <c r="AH19" s="8">
        <v>79226</v>
      </c>
      <c r="AI19" s="8">
        <v>60309</v>
      </c>
      <c r="AJ19" s="15">
        <f t="shared" ref="AJ19:AJ27" si="15">SUM(AF19:AI19)</f>
        <v>301242</v>
      </c>
      <c r="AK19" s="8">
        <v>57816</v>
      </c>
      <c r="AL19" s="8">
        <v>41489</v>
      </c>
      <c r="AM19" s="15">
        <f t="shared" ref="AM19:AM27" si="16">SUM(AK19:AL19)</f>
        <v>99305</v>
      </c>
    </row>
    <row r="20" spans="1:39" ht="16.5" customHeight="1" x14ac:dyDescent="0.3">
      <c r="A20" s="16" t="s">
        <v>26</v>
      </c>
      <c r="B20" s="8">
        <v>33357</v>
      </c>
      <c r="C20" s="9">
        <v>21982</v>
      </c>
      <c r="D20" s="9">
        <v>36444</v>
      </c>
      <c r="E20" s="10">
        <v>28020</v>
      </c>
      <c r="F20" s="15">
        <v>119803</v>
      </c>
      <c r="G20" s="9">
        <v>30572</v>
      </c>
      <c r="H20" s="9">
        <v>24307</v>
      </c>
      <c r="I20" s="9">
        <v>30773</v>
      </c>
      <c r="J20" s="10">
        <v>38563</v>
      </c>
      <c r="K20" s="15">
        <v>124215</v>
      </c>
      <c r="L20" s="9">
        <v>29397</v>
      </c>
      <c r="M20" s="9">
        <v>26766</v>
      </c>
      <c r="N20" s="9">
        <v>53494</v>
      </c>
      <c r="O20" s="10">
        <v>36968</v>
      </c>
      <c r="P20" s="15">
        <v>146625</v>
      </c>
      <c r="Q20" s="9">
        <v>50164</v>
      </c>
      <c r="R20" s="9">
        <v>44416</v>
      </c>
      <c r="S20" s="8">
        <v>58563</v>
      </c>
      <c r="T20" s="19">
        <v>53335</v>
      </c>
      <c r="U20" s="15">
        <f t="shared" si="12"/>
        <v>206478</v>
      </c>
      <c r="V20" s="8">
        <v>60481</v>
      </c>
      <c r="W20" s="8">
        <v>56941</v>
      </c>
      <c r="X20" s="8">
        <v>76180</v>
      </c>
      <c r="Y20" s="8">
        <v>55903</v>
      </c>
      <c r="Z20" s="15">
        <f t="shared" si="13"/>
        <v>249505</v>
      </c>
      <c r="AA20" s="8">
        <v>62928</v>
      </c>
      <c r="AB20" s="8">
        <v>54524</v>
      </c>
      <c r="AC20" s="8">
        <v>64886</v>
      </c>
      <c r="AD20" s="8">
        <v>49650</v>
      </c>
      <c r="AE20" s="15">
        <f t="shared" si="14"/>
        <v>231988</v>
      </c>
      <c r="AF20" s="8">
        <v>57808</v>
      </c>
      <c r="AG20" s="8">
        <v>57814</v>
      </c>
      <c r="AH20" s="8">
        <v>65974</v>
      </c>
      <c r="AI20" s="8">
        <v>50771</v>
      </c>
      <c r="AJ20" s="15">
        <f t="shared" si="15"/>
        <v>232367</v>
      </c>
      <c r="AK20" s="8">
        <v>69202</v>
      </c>
      <c r="AL20" s="8">
        <v>59992</v>
      </c>
      <c r="AM20" s="15">
        <f t="shared" si="16"/>
        <v>129194</v>
      </c>
    </row>
    <row r="21" spans="1:39" ht="16.5" customHeight="1" x14ac:dyDescent="0.3">
      <c r="A21" s="16" t="s">
        <v>27</v>
      </c>
      <c r="B21" s="8">
        <v>51771</v>
      </c>
      <c r="C21" s="9">
        <v>32595</v>
      </c>
      <c r="D21" s="9">
        <v>25370</v>
      </c>
      <c r="E21" s="10">
        <v>36919</v>
      </c>
      <c r="F21" s="15">
        <v>146655</v>
      </c>
      <c r="G21" s="9">
        <v>45007</v>
      </c>
      <c r="H21" s="9">
        <v>33544</v>
      </c>
      <c r="I21" s="9">
        <v>47137</v>
      </c>
      <c r="J21" s="10">
        <v>29757</v>
      </c>
      <c r="K21" s="15">
        <v>155445</v>
      </c>
      <c r="L21" s="9">
        <v>50562</v>
      </c>
      <c r="M21" s="9">
        <v>38703</v>
      </c>
      <c r="N21" s="9">
        <v>37826</v>
      </c>
      <c r="O21" s="10">
        <v>27947</v>
      </c>
      <c r="P21" s="15">
        <v>155038</v>
      </c>
      <c r="Q21" s="9">
        <v>36243</v>
      </c>
      <c r="R21" s="9">
        <v>34791</v>
      </c>
      <c r="S21" s="8">
        <v>30598</v>
      </c>
      <c r="T21" s="19">
        <v>19136</v>
      </c>
      <c r="U21" s="15">
        <f t="shared" si="12"/>
        <v>120768</v>
      </c>
      <c r="V21" s="8">
        <v>23537</v>
      </c>
      <c r="W21" s="8">
        <v>29426</v>
      </c>
      <c r="X21" s="8">
        <v>27619</v>
      </c>
      <c r="Y21" s="8">
        <v>17912</v>
      </c>
      <c r="Z21" s="15">
        <f t="shared" si="13"/>
        <v>98494</v>
      </c>
      <c r="AA21" s="8">
        <v>24913</v>
      </c>
      <c r="AB21" s="8">
        <v>35805</v>
      </c>
      <c r="AC21" s="8">
        <v>44831</v>
      </c>
      <c r="AD21" s="8">
        <v>35828</v>
      </c>
      <c r="AE21" s="15">
        <f t="shared" si="14"/>
        <v>141377</v>
      </c>
      <c r="AF21" s="8">
        <v>63945</v>
      </c>
      <c r="AG21" s="8">
        <v>71716</v>
      </c>
      <c r="AH21" s="8">
        <v>50928</v>
      </c>
      <c r="AI21" s="8">
        <v>30994</v>
      </c>
      <c r="AJ21" s="15">
        <f t="shared" si="15"/>
        <v>217583</v>
      </c>
      <c r="AK21" s="8">
        <v>60291</v>
      </c>
      <c r="AL21" s="8">
        <v>63924</v>
      </c>
      <c r="AM21" s="15">
        <f t="shared" si="16"/>
        <v>124215</v>
      </c>
    </row>
    <row r="22" spans="1:39" ht="15.75" customHeight="1" x14ac:dyDescent="0.3">
      <c r="A22" s="16" t="s">
        <v>30</v>
      </c>
      <c r="B22" s="8">
        <v>14676</v>
      </c>
      <c r="C22" s="9">
        <v>28935</v>
      </c>
      <c r="D22" s="9">
        <v>20071</v>
      </c>
      <c r="E22" s="10">
        <v>18419</v>
      </c>
      <c r="F22" s="15">
        <v>82101</v>
      </c>
      <c r="G22" s="9">
        <v>22674</v>
      </c>
      <c r="H22" s="9">
        <v>24407</v>
      </c>
      <c r="I22" s="9">
        <v>26533</v>
      </c>
      <c r="J22" s="10">
        <v>20436</v>
      </c>
      <c r="K22" s="15">
        <v>94050</v>
      </c>
      <c r="L22" s="9">
        <v>26290</v>
      </c>
      <c r="M22" s="9">
        <v>26537</v>
      </c>
      <c r="N22" s="9">
        <v>21890</v>
      </c>
      <c r="O22" s="10">
        <v>21455</v>
      </c>
      <c r="P22" s="15">
        <v>96172</v>
      </c>
      <c r="Q22" s="9">
        <v>31270</v>
      </c>
      <c r="R22" s="9">
        <v>36595</v>
      </c>
      <c r="S22" s="8">
        <v>31976</v>
      </c>
      <c r="T22" s="19">
        <v>27014</v>
      </c>
      <c r="U22" s="15">
        <f t="shared" si="12"/>
        <v>126855</v>
      </c>
      <c r="V22" s="8">
        <v>33816</v>
      </c>
      <c r="W22" s="8">
        <v>33707</v>
      </c>
      <c r="X22" s="8">
        <v>33285</v>
      </c>
      <c r="Y22" s="8">
        <v>28305</v>
      </c>
      <c r="Z22" s="15">
        <f t="shared" si="13"/>
        <v>129113</v>
      </c>
      <c r="AA22" s="8">
        <v>38187</v>
      </c>
      <c r="AB22" s="8">
        <v>36325</v>
      </c>
      <c r="AC22" s="8">
        <v>38232</v>
      </c>
      <c r="AD22" s="8">
        <v>28859</v>
      </c>
      <c r="AE22" s="15">
        <f t="shared" si="14"/>
        <v>141603</v>
      </c>
      <c r="AF22" s="8">
        <v>31926</v>
      </c>
      <c r="AG22" s="8">
        <v>48454</v>
      </c>
      <c r="AH22" s="8">
        <v>38789</v>
      </c>
      <c r="AI22" s="8">
        <v>25764</v>
      </c>
      <c r="AJ22" s="15">
        <f t="shared" si="15"/>
        <v>144933</v>
      </c>
      <c r="AK22" s="8">
        <v>32329</v>
      </c>
      <c r="AL22" s="8">
        <v>40600</v>
      </c>
      <c r="AM22" s="15">
        <f t="shared" si="16"/>
        <v>72929</v>
      </c>
    </row>
    <row r="23" spans="1:39" x14ac:dyDescent="0.3">
      <c r="A23" s="16" t="s">
        <v>28</v>
      </c>
      <c r="B23" s="8">
        <v>16033</v>
      </c>
      <c r="C23" s="9">
        <v>18663</v>
      </c>
      <c r="D23" s="9">
        <v>18592</v>
      </c>
      <c r="E23" s="10">
        <v>4093</v>
      </c>
      <c r="F23" s="15">
        <v>57381</v>
      </c>
      <c r="G23" s="9">
        <v>14751</v>
      </c>
      <c r="H23" s="9">
        <v>11143</v>
      </c>
      <c r="I23" s="9">
        <v>18473</v>
      </c>
      <c r="J23" s="10">
        <v>16775</v>
      </c>
      <c r="K23" s="15">
        <v>61142</v>
      </c>
      <c r="L23" s="9">
        <v>18648</v>
      </c>
      <c r="M23" s="9">
        <v>8152</v>
      </c>
      <c r="N23" s="9">
        <v>15439</v>
      </c>
      <c r="O23" s="10">
        <v>11164</v>
      </c>
      <c r="P23" s="15">
        <v>53403</v>
      </c>
      <c r="Q23" s="9">
        <v>9074</v>
      </c>
      <c r="R23" s="9">
        <v>11022</v>
      </c>
      <c r="S23" s="8">
        <v>11526</v>
      </c>
      <c r="T23" s="19">
        <v>10715</v>
      </c>
      <c r="U23" s="15">
        <f t="shared" si="12"/>
        <v>42337</v>
      </c>
      <c r="V23" s="8">
        <v>12908</v>
      </c>
      <c r="W23" s="8">
        <v>9103</v>
      </c>
      <c r="X23" s="8">
        <v>18058</v>
      </c>
      <c r="Y23" s="8">
        <v>14093</v>
      </c>
      <c r="Z23" s="15">
        <f t="shared" si="13"/>
        <v>54162</v>
      </c>
      <c r="AA23" s="8">
        <v>16039</v>
      </c>
      <c r="AB23" s="8">
        <v>11892</v>
      </c>
      <c r="AC23" s="8">
        <v>21254</v>
      </c>
      <c r="AD23" s="8">
        <v>18517</v>
      </c>
      <c r="AE23" s="15">
        <f t="shared" si="14"/>
        <v>67702</v>
      </c>
      <c r="AF23" s="8">
        <v>21127</v>
      </c>
      <c r="AG23" s="8">
        <v>15722</v>
      </c>
      <c r="AH23" s="8">
        <v>20402</v>
      </c>
      <c r="AI23" s="8">
        <v>20507</v>
      </c>
      <c r="AJ23" s="15">
        <f t="shared" si="15"/>
        <v>77758</v>
      </c>
      <c r="AK23" s="8">
        <v>27022</v>
      </c>
      <c r="AL23" s="8">
        <v>19837</v>
      </c>
      <c r="AM23" s="15">
        <f t="shared" si="16"/>
        <v>46859</v>
      </c>
    </row>
    <row r="24" spans="1:39" x14ac:dyDescent="0.3">
      <c r="A24" s="16" t="s">
        <v>4</v>
      </c>
      <c r="B24" s="8">
        <v>6393</v>
      </c>
      <c r="C24" s="9">
        <v>4013</v>
      </c>
      <c r="D24" s="9">
        <v>6548</v>
      </c>
      <c r="E24" s="10">
        <v>5407</v>
      </c>
      <c r="F24" s="15">
        <v>22361</v>
      </c>
      <c r="G24" s="9">
        <v>7530</v>
      </c>
      <c r="H24" s="9">
        <v>7464</v>
      </c>
      <c r="I24" s="9">
        <v>5933</v>
      </c>
      <c r="J24" s="10">
        <v>4993</v>
      </c>
      <c r="K24" s="15">
        <v>25920</v>
      </c>
      <c r="L24" s="9">
        <v>4905</v>
      </c>
      <c r="M24" s="9">
        <v>8119</v>
      </c>
      <c r="N24" s="9">
        <v>7210</v>
      </c>
      <c r="O24" s="10">
        <v>5825</v>
      </c>
      <c r="P24" s="15">
        <v>26059</v>
      </c>
      <c r="Q24" s="9">
        <v>9325</v>
      </c>
      <c r="R24" s="9">
        <v>8301</v>
      </c>
      <c r="S24" s="8">
        <v>6107</v>
      </c>
      <c r="T24" s="19">
        <v>5328</v>
      </c>
      <c r="U24" s="15">
        <f t="shared" si="12"/>
        <v>29061</v>
      </c>
      <c r="V24" s="8">
        <v>8767</v>
      </c>
      <c r="W24" s="8">
        <v>8523</v>
      </c>
      <c r="X24" s="8">
        <v>7840</v>
      </c>
      <c r="Y24" s="8">
        <v>7491</v>
      </c>
      <c r="Z24" s="15">
        <f t="shared" si="13"/>
        <v>32621</v>
      </c>
      <c r="AA24" s="8">
        <v>10789</v>
      </c>
      <c r="AB24" s="8">
        <v>11297</v>
      </c>
      <c r="AC24" s="8">
        <v>7486</v>
      </c>
      <c r="AD24" s="8">
        <v>13704</v>
      </c>
      <c r="AE24" s="15">
        <f t="shared" si="14"/>
        <v>43276</v>
      </c>
      <c r="AF24" s="8">
        <v>12808</v>
      </c>
      <c r="AG24" s="8">
        <v>18431</v>
      </c>
      <c r="AH24" s="8">
        <v>18794</v>
      </c>
      <c r="AI24" s="8">
        <v>12574</v>
      </c>
      <c r="AJ24" s="15">
        <f t="shared" si="15"/>
        <v>62607</v>
      </c>
      <c r="AK24" s="8">
        <v>15009</v>
      </c>
      <c r="AL24" s="8">
        <v>16990</v>
      </c>
      <c r="AM24" s="15">
        <f t="shared" si="16"/>
        <v>31999</v>
      </c>
    </row>
    <row r="25" spans="1:39" x14ac:dyDescent="0.3">
      <c r="A25" s="16" t="s">
        <v>29</v>
      </c>
      <c r="B25" s="8">
        <v>5426</v>
      </c>
      <c r="C25" s="9">
        <v>4216</v>
      </c>
      <c r="D25" s="9">
        <v>3812</v>
      </c>
      <c r="E25" s="10">
        <v>4421</v>
      </c>
      <c r="F25" s="15">
        <v>17875</v>
      </c>
      <c r="G25" s="9">
        <v>12730</v>
      </c>
      <c r="H25" s="9">
        <v>25870</v>
      </c>
      <c r="I25" s="9">
        <v>27837</v>
      </c>
      <c r="J25" s="10">
        <v>27053</v>
      </c>
      <c r="K25" s="15">
        <v>93490</v>
      </c>
      <c r="L25" s="9">
        <v>22879</v>
      </c>
      <c r="M25" s="9">
        <v>21925</v>
      </c>
      <c r="N25" s="9">
        <v>23195</v>
      </c>
      <c r="O25" s="10">
        <v>26197</v>
      </c>
      <c r="P25" s="15">
        <v>94196</v>
      </c>
      <c r="Q25" s="9">
        <v>21672</v>
      </c>
      <c r="R25" s="9">
        <v>21525</v>
      </c>
      <c r="S25" s="8">
        <v>21280</v>
      </c>
      <c r="T25" s="19">
        <v>21723</v>
      </c>
      <c r="U25" s="15">
        <f t="shared" si="12"/>
        <v>86200</v>
      </c>
      <c r="V25" s="8">
        <v>20889</v>
      </c>
      <c r="W25" s="8">
        <v>17371</v>
      </c>
      <c r="X25" s="8">
        <v>21246</v>
      </c>
      <c r="Y25" s="8">
        <v>25787</v>
      </c>
      <c r="Z25" s="15">
        <f t="shared" si="13"/>
        <v>85293</v>
      </c>
      <c r="AA25" s="8">
        <v>41965</v>
      </c>
      <c r="AB25" s="8">
        <v>43603</v>
      </c>
      <c r="AC25" s="8">
        <v>42675</v>
      </c>
      <c r="AD25" s="8">
        <v>55754</v>
      </c>
      <c r="AE25" s="15">
        <f t="shared" si="14"/>
        <v>183997</v>
      </c>
      <c r="AF25" s="8">
        <v>31871</v>
      </c>
      <c r="AG25" s="8">
        <v>-7765</v>
      </c>
      <c r="AH25" s="8">
        <v>11170</v>
      </c>
      <c r="AI25" s="8">
        <v>47417</v>
      </c>
      <c r="AJ25" s="15">
        <f t="shared" si="15"/>
        <v>82693</v>
      </c>
      <c r="AK25" s="8">
        <v>44855</v>
      </c>
      <c r="AL25" s="8">
        <v>45390</v>
      </c>
      <c r="AM25" s="15">
        <f t="shared" si="16"/>
        <v>90245</v>
      </c>
    </row>
    <row r="26" spans="1:39" ht="15" thickBot="1" x14ac:dyDescent="0.35">
      <c r="A26" s="17" t="s">
        <v>5</v>
      </c>
      <c r="B26" s="8">
        <v>3579</v>
      </c>
      <c r="C26" s="9">
        <v>5605</v>
      </c>
      <c r="D26" s="9">
        <v>4439</v>
      </c>
      <c r="E26" s="10">
        <v>-4279</v>
      </c>
      <c r="F26" s="15">
        <v>9344</v>
      </c>
      <c r="G26" s="9">
        <v>-2817</v>
      </c>
      <c r="H26" s="9">
        <v>4664</v>
      </c>
      <c r="I26" s="9">
        <v>752</v>
      </c>
      <c r="J26" s="10">
        <v>464</v>
      </c>
      <c r="K26" s="15">
        <v>3063</v>
      </c>
      <c r="L26" s="9">
        <v>1218</v>
      </c>
      <c r="M26" s="9">
        <v>1778</v>
      </c>
      <c r="N26" s="9">
        <v>1169</v>
      </c>
      <c r="O26" s="10">
        <v>-898</v>
      </c>
      <c r="P26" s="15">
        <v>3267</v>
      </c>
      <c r="Q26" s="9">
        <v>349</v>
      </c>
      <c r="R26" s="9">
        <v>3497</v>
      </c>
      <c r="S26" s="8">
        <v>18</v>
      </c>
      <c r="T26" s="19">
        <v>-1240</v>
      </c>
      <c r="U26" s="15">
        <f t="shared" si="12"/>
        <v>2624</v>
      </c>
      <c r="V26" s="8">
        <v>98</v>
      </c>
      <c r="W26" s="8">
        <v>517</v>
      </c>
      <c r="X26" s="8">
        <v>5257</v>
      </c>
      <c r="Y26" s="8">
        <v>-208</v>
      </c>
      <c r="Z26" s="15">
        <f t="shared" si="13"/>
        <v>5664</v>
      </c>
      <c r="AA26" s="8">
        <v>3695</v>
      </c>
      <c r="AB26" s="8">
        <v>2485</v>
      </c>
      <c r="AC26" s="8">
        <v>7991</v>
      </c>
      <c r="AD26" s="8">
        <v>8951</v>
      </c>
      <c r="AE26" s="15">
        <f t="shared" si="14"/>
        <v>23122</v>
      </c>
      <c r="AF26" s="8">
        <v>8027</v>
      </c>
      <c r="AG26" s="8">
        <v>2278</v>
      </c>
      <c r="AH26" s="8">
        <v>17366</v>
      </c>
      <c r="AI26" s="8">
        <v>12642</v>
      </c>
      <c r="AJ26" s="15">
        <f t="shared" si="15"/>
        <v>40313</v>
      </c>
      <c r="AK26" s="8">
        <v>23774</v>
      </c>
      <c r="AL26" s="8">
        <v>11958</v>
      </c>
      <c r="AM26" s="15">
        <f t="shared" si="16"/>
        <v>35732</v>
      </c>
    </row>
    <row r="27" spans="1:39" ht="15" thickTop="1" x14ac:dyDescent="0.3">
      <c r="A27" s="5" t="s">
        <v>3</v>
      </c>
      <c r="B27" s="11">
        <f>SUM(B18:B26)</f>
        <v>237005</v>
      </c>
      <c r="C27" s="11">
        <f>SUM(C18:C26)</f>
        <v>200549</v>
      </c>
      <c r="D27" s="11">
        <f>SUM(D18:D26)</f>
        <v>208466</v>
      </c>
      <c r="E27" s="11">
        <v>189681</v>
      </c>
      <c r="F27" s="11">
        <f>SUM(F18:F26)</f>
        <v>835701</v>
      </c>
      <c r="G27" s="11">
        <f>SUM(G18:G26)</f>
        <v>234916</v>
      </c>
      <c r="H27" s="11">
        <f>SUM(H18:H26)</f>
        <v>223967</v>
      </c>
      <c r="I27" s="11">
        <f>SUM(I18:I26)</f>
        <v>270788</v>
      </c>
      <c r="J27" s="11">
        <v>245883</v>
      </c>
      <c r="K27" s="11">
        <f t="shared" ref="K27:Q27" si="17">SUM(K18:K26)</f>
        <v>975554</v>
      </c>
      <c r="L27" s="11">
        <f t="shared" si="17"/>
        <v>280995</v>
      </c>
      <c r="M27" s="11">
        <f t="shared" si="17"/>
        <v>253208</v>
      </c>
      <c r="N27" s="11">
        <f t="shared" si="17"/>
        <v>266125</v>
      </c>
      <c r="O27" s="11">
        <f t="shared" si="17"/>
        <v>228625</v>
      </c>
      <c r="P27" s="11">
        <f t="shared" si="17"/>
        <v>1028953</v>
      </c>
      <c r="Q27" s="11">
        <f t="shared" si="17"/>
        <v>264549</v>
      </c>
      <c r="R27" s="11">
        <f t="shared" ref="R27:S27" si="18">SUM(R18:R26)</f>
        <v>262661</v>
      </c>
      <c r="S27" s="11">
        <f t="shared" si="18"/>
        <v>273008</v>
      </c>
      <c r="T27" s="11">
        <f t="shared" ref="T27:V27" si="19">SUM(T18:T26)</f>
        <v>243961</v>
      </c>
      <c r="U27" s="11">
        <f t="shared" si="19"/>
        <v>1044179</v>
      </c>
      <c r="V27" s="11">
        <f t="shared" si="19"/>
        <v>273276</v>
      </c>
      <c r="W27" s="11">
        <f t="shared" ref="W27:Y27" si="20">SUM(W18:W26)</f>
        <v>266740</v>
      </c>
      <c r="X27" s="11">
        <f t="shared" si="20"/>
        <v>300826</v>
      </c>
      <c r="Y27" s="11">
        <f t="shared" si="20"/>
        <v>285580</v>
      </c>
      <c r="Z27" s="11">
        <f>+V27+W27+X27+Y27</f>
        <v>1126422</v>
      </c>
      <c r="AA27" s="11">
        <f t="shared" ref="AA27:AD27" si="21">SUM(AA18:AA26)</f>
        <v>320118</v>
      </c>
      <c r="AB27" s="11">
        <f t="shared" si="21"/>
        <v>327876</v>
      </c>
      <c r="AC27" s="11">
        <f t="shared" si="21"/>
        <v>344458</v>
      </c>
      <c r="AD27" s="11">
        <f t="shared" si="21"/>
        <v>354777</v>
      </c>
      <c r="AE27" s="11">
        <f>SUM(AA27:AD27)</f>
        <v>1347229</v>
      </c>
      <c r="AF27" s="11">
        <f t="shared" ref="AF27:AI27" si="22">SUM(AF18:AF26)</f>
        <v>376134</v>
      </c>
      <c r="AG27" s="11">
        <f t="shared" si="22"/>
        <v>370188</v>
      </c>
      <c r="AH27" s="11">
        <f t="shared" si="22"/>
        <v>370531</v>
      </c>
      <c r="AI27" s="11">
        <f t="shared" si="22"/>
        <v>326723</v>
      </c>
      <c r="AJ27" s="11">
        <f t="shared" si="15"/>
        <v>1443576</v>
      </c>
      <c r="AK27" s="11">
        <f t="shared" ref="AK27" si="23">SUM(AK18:AK26)</f>
        <v>397551</v>
      </c>
      <c r="AL27" s="11">
        <f>SUM(AL18:AL26)</f>
        <v>351635</v>
      </c>
      <c r="AM27" s="11">
        <f t="shared" si="16"/>
        <v>749186</v>
      </c>
    </row>
    <row r="28" spans="1:39" x14ac:dyDescent="0.3">
      <c r="Q28" s="2"/>
      <c r="R28" s="2"/>
    </row>
    <row r="29" spans="1:39" x14ac:dyDescent="0.3">
      <c r="A29" s="22" t="s">
        <v>50</v>
      </c>
      <c r="B29" s="23"/>
      <c r="C29" s="23"/>
      <c r="D29" s="23"/>
    </row>
    <row r="30" spans="1:39" x14ac:dyDescent="0.3">
      <c r="A30" s="22"/>
      <c r="B30" s="23"/>
      <c r="C30" s="23"/>
      <c r="D30" s="23"/>
    </row>
    <row r="31" spans="1:39" ht="111.75" customHeight="1" x14ac:dyDescent="0.3">
      <c r="A31" s="26" t="s">
        <v>65</v>
      </c>
      <c r="B31" s="26"/>
      <c r="C31" s="26"/>
      <c r="D31" s="26"/>
    </row>
  </sheetData>
  <mergeCells count="2">
    <mergeCell ref="A1:Q2"/>
    <mergeCell ref="A31:D31"/>
  </mergeCells>
  <pageMargins left="0.7" right="0.7" top="0.75" bottom="0.75" header="0.3" footer="0.3"/>
  <pageSetup orientation="portrait" verticalDpi="599" r:id="rId1"/>
  <ignoredErrors>
    <ignoredError sqref="AE13 AE27 AJ13 AJ2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ESP-ENG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Marjorie Zuluaga Ossa</dc:creator>
  <cp:lastModifiedBy>Catherine Chacon Navarro</cp:lastModifiedBy>
  <dcterms:created xsi:type="dcterms:W3CDTF">2017-06-29T13:53:09Z</dcterms:created>
  <dcterms:modified xsi:type="dcterms:W3CDTF">2021-07-30T15:05:52Z</dcterms:modified>
</cp:coreProperties>
</file>