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<sst xmlns="http://schemas.openxmlformats.org/spreadsheetml/2006/main" count="284" uniqueCount="66">
  <si>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</si>
  <si>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</si>
  <si>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</si>
  <si>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</si>
  <si>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</si>
  <si>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</si>
  <si>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</si>
  <si>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</si>
  <si>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</si>
  <si>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</si>
  <si>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</si>
  <si>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</si>
  <si>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</si>
  <si>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</si>
  <si>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</si>
  <si>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</si>
  <si>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</si>
  <si>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</si>
  <si>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</si>
  <si>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</si>
  <si>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</si>
  <si>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</si>
  <si>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</si>
  <si>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</si>
  <si>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</si>
  <si>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</si>
  <si>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</si>
  <si>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</si>
  <si>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</si>
  <si>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</si>
  <si>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</si>
  <si>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</si>
  <si>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</si>
  <si>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</si>
  <si>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</si>
  <si>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</si>
  <si>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</si>
  <si>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</si>
  <si>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</si>
  <si>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</si>
  <si>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</si>
  <si>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</si>
  <si>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</si>
  <si>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</si>
  <si>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</si>
  <si>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</si>
  <si>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</si>
  <si>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</si>
  <si>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</si>
  <si>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</si>
  <si>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</si>
  <si>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</si>
  <si>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</si>
  <si>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</si>
  <si>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</si>
  <si>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</si>
  <si>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</si>
  <si>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</si>
  <si>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</si>
  <si>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</si>
  <si>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</si>
  <si>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2022-T1**</t>
  </si>
  <si>
    <t>2022-T2**</t>
  </si>
  <si>
    <t>2022-T3**</t>
  </si>
  <si>
    <t>2022-T4**</t>
  </si>
  <si>
    <t>Diciembre 2022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</si>
</sst>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N288"/>
  <sheetViews>
    <sheetView showGridLines="0" tabSelected="1" zoomScalePageLayoutView="0" workbookViewId="0" topLeftCell="A1">
      <pane xSplit="2" topLeftCell="CY1" activePane="topRight" state="frozen"/>
      <selection pane="topLeft" activeCell="A1" sqref="A1"/>
      <selection pane="topRight" activeCell="DH56" sqref="DH56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8" width="9.140625" style="2" bestFit="1" customWidth="1"/>
    <col min="39" max="39" width="2.421875" style="2" customWidth="1"/>
    <col min="40" max="47" width="7.421875" style="2" bestFit="1" customWidth="1"/>
    <col min="48" max="48" width="7.421875" style="2" customWidth="1"/>
    <col min="49" max="61" width="7.421875" style="2" bestFit="1" customWidth="1"/>
    <col min="62" max="62" width="8.421875" style="2" bestFit="1" customWidth="1"/>
    <col min="63" max="75" width="9.140625" style="2" bestFit="1" customWidth="1"/>
    <col min="76" max="76" width="2.57421875" style="2" customWidth="1"/>
    <col min="77" max="98" width="7.421875" style="2" bestFit="1" customWidth="1"/>
    <col min="99" max="99" width="8.421875" style="2" bestFit="1" customWidth="1"/>
    <col min="100" max="102" width="9.140625" style="2" customWidth="1"/>
    <col min="103" max="112" width="9.140625" style="2" bestFit="1" customWidth="1"/>
    <col min="113" max="16384" width="11.421875" style="2" customWidth="1"/>
  </cols>
  <sheetData>
    <row r="2" spans="2:77" ht="18.75">
      <c r="B2" s="26" t="s">
        <v>54</v>
      </c>
      <c r="C2" s="1"/>
      <c r="D2" s="1"/>
      <c r="E2" s="1"/>
      <c r="F2" s="1"/>
      <c r="G2" s="1"/>
      <c r="H2" s="1"/>
      <c r="BY2" s="7"/>
    </row>
    <row r="3" spans="2:76" ht="15.75">
      <c r="B3" s="27" t="s">
        <v>65</v>
      </c>
      <c r="BX3" s="16"/>
    </row>
    <row r="4" ht="12.75">
      <c r="BX4" s="16"/>
    </row>
    <row r="5" spans="2:76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BX5" s="16"/>
    </row>
    <row r="6" spans="2:112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6"/>
      <c r="AN6" s="28"/>
      <c r="AO6" s="28"/>
      <c r="AP6" s="28"/>
      <c r="AQ6" s="28"/>
      <c r="AR6" s="28"/>
      <c r="AS6" s="28"/>
      <c r="AT6" s="28"/>
      <c r="AU6" s="28"/>
      <c r="AV6" s="28" t="s">
        <v>2</v>
      </c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16"/>
      <c r="BY6" s="28"/>
      <c r="BZ6" s="28"/>
      <c r="CA6" s="28"/>
      <c r="CB6" s="28"/>
      <c r="CC6" s="28"/>
      <c r="CD6" s="28"/>
      <c r="CE6" s="28"/>
      <c r="CF6" s="28"/>
      <c r="CG6" s="28" t="s">
        <v>20</v>
      </c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</row>
    <row r="7" spans="2:112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8" t="s">
        <v>61</v>
      </c>
      <c r="AJ7" s="18" t="s">
        <v>62</v>
      </c>
      <c r="AK7" s="18" t="s">
        <v>63</v>
      </c>
      <c r="AL7" s="18" t="s">
        <v>64</v>
      </c>
      <c r="AM7" s="16"/>
      <c r="AN7" s="18" t="s">
        <v>3</v>
      </c>
      <c r="AO7" s="18" t="s">
        <v>4</v>
      </c>
      <c r="AP7" s="18" t="s">
        <v>5</v>
      </c>
      <c r="AQ7" s="18" t="s">
        <v>6</v>
      </c>
      <c r="AR7" s="18" t="s">
        <v>7</v>
      </c>
      <c r="AS7" s="18" t="s">
        <v>8</v>
      </c>
      <c r="AT7" s="18" t="s">
        <v>9</v>
      </c>
      <c r="AU7" s="18" t="s">
        <v>10</v>
      </c>
      <c r="AV7" s="18" t="s">
        <v>11</v>
      </c>
      <c r="AW7" s="18" t="s">
        <v>12</v>
      </c>
      <c r="AX7" s="18" t="s">
        <v>13</v>
      </c>
      <c r="AY7" s="18" t="s">
        <v>26</v>
      </c>
      <c r="AZ7" s="18" t="s">
        <v>27</v>
      </c>
      <c r="BA7" s="18" t="s">
        <v>28</v>
      </c>
      <c r="BB7" s="18" t="s">
        <v>29</v>
      </c>
      <c r="BC7" s="18" t="s">
        <v>34</v>
      </c>
      <c r="BD7" s="18" t="s">
        <v>35</v>
      </c>
      <c r="BE7" s="18" t="s">
        <v>36</v>
      </c>
      <c r="BF7" s="18" t="s">
        <v>37</v>
      </c>
      <c r="BG7" s="18" t="s">
        <v>38</v>
      </c>
      <c r="BH7" s="18" t="s">
        <v>41</v>
      </c>
      <c r="BI7" s="18" t="s">
        <v>42</v>
      </c>
      <c r="BJ7" s="18" t="s">
        <v>43</v>
      </c>
      <c r="BK7" s="18" t="s">
        <v>46</v>
      </c>
      <c r="BL7" s="18" t="s">
        <v>48</v>
      </c>
      <c r="BM7" s="18" t="s">
        <v>49</v>
      </c>
      <c r="BN7" s="18" t="s">
        <v>50</v>
      </c>
      <c r="BO7" s="18" t="s">
        <v>51</v>
      </c>
      <c r="BP7" s="18" t="s">
        <v>55</v>
      </c>
      <c r="BQ7" s="18" t="s">
        <v>56</v>
      </c>
      <c r="BR7" s="18" t="s">
        <v>59</v>
      </c>
      <c r="BS7" s="18" t="s">
        <v>60</v>
      </c>
      <c r="BT7" s="18" t="s">
        <v>61</v>
      </c>
      <c r="BU7" s="18" t="s">
        <v>62</v>
      </c>
      <c r="BV7" s="18" t="s">
        <v>63</v>
      </c>
      <c r="BW7" s="18" t="s">
        <v>64</v>
      </c>
      <c r="BX7" s="16"/>
      <c r="BY7" s="18" t="s">
        <v>3</v>
      </c>
      <c r="BZ7" s="18" t="s">
        <v>4</v>
      </c>
      <c r="CA7" s="18" t="s">
        <v>5</v>
      </c>
      <c r="CB7" s="18" t="s">
        <v>6</v>
      </c>
      <c r="CC7" s="18" t="s">
        <v>7</v>
      </c>
      <c r="CD7" s="18" t="s">
        <v>8</v>
      </c>
      <c r="CE7" s="18" t="s">
        <v>9</v>
      </c>
      <c r="CF7" s="18" t="s">
        <v>10</v>
      </c>
      <c r="CG7" s="18" t="s">
        <v>11</v>
      </c>
      <c r="CH7" s="18" t="s">
        <v>12</v>
      </c>
      <c r="CI7" s="18" t="s">
        <v>13</v>
      </c>
      <c r="CJ7" s="18" t="s">
        <v>26</v>
      </c>
      <c r="CK7" s="18" t="s">
        <v>27</v>
      </c>
      <c r="CL7" s="18" t="s">
        <v>28</v>
      </c>
      <c r="CM7" s="18" t="s">
        <v>29</v>
      </c>
      <c r="CN7" s="18" t="s">
        <v>34</v>
      </c>
      <c r="CO7" s="18" t="s">
        <v>35</v>
      </c>
      <c r="CP7" s="18" t="s">
        <v>36</v>
      </c>
      <c r="CQ7" s="18" t="s">
        <v>37</v>
      </c>
      <c r="CR7" s="18" t="s">
        <v>38</v>
      </c>
      <c r="CS7" s="18" t="s">
        <v>41</v>
      </c>
      <c r="CT7" s="18" t="s">
        <v>42</v>
      </c>
      <c r="CU7" s="18" t="s">
        <v>43</v>
      </c>
      <c r="CV7" s="18" t="s">
        <v>46</v>
      </c>
      <c r="CW7" s="18" t="s">
        <v>48</v>
      </c>
      <c r="CX7" s="18" t="s">
        <v>49</v>
      </c>
      <c r="CY7" s="18" t="s">
        <v>50</v>
      </c>
      <c r="CZ7" s="18" t="s">
        <v>51</v>
      </c>
      <c r="DA7" s="18" t="s">
        <v>55</v>
      </c>
      <c r="DB7" s="18" t="s">
        <v>56</v>
      </c>
      <c r="DC7" s="18" t="s">
        <v>59</v>
      </c>
      <c r="DD7" s="18" t="s">
        <v>60</v>
      </c>
      <c r="DE7" s="18" t="s">
        <v>61</v>
      </c>
      <c r="DF7" s="18" t="s">
        <v>62</v>
      </c>
      <c r="DG7" s="18" t="s">
        <v>63</v>
      </c>
      <c r="DH7" s="18" t="s">
        <v>64</v>
      </c>
    </row>
    <row r="8" spans="2:112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3">
        <v>610544.114802</v>
      </c>
      <c r="AJ8" s="13">
        <v>642405.603145999</v>
      </c>
      <c r="AK8" s="13">
        <v>676514.978941001</v>
      </c>
      <c r="AL8" s="13">
        <v>759568.583652001</v>
      </c>
      <c r="AM8" s="16"/>
      <c r="AN8" s="13">
        <v>35601.177245000006</v>
      </c>
      <c r="AO8" s="13">
        <v>37458.402084999994</v>
      </c>
      <c r="AP8" s="13">
        <v>38368.065322000024</v>
      </c>
      <c r="AQ8" s="13">
        <v>41365.41407</v>
      </c>
      <c r="AR8" s="13">
        <v>37985.180957000004</v>
      </c>
      <c r="AS8" s="13">
        <v>37373.891437</v>
      </c>
      <c r="AT8" s="13">
        <v>40575.071663</v>
      </c>
      <c r="AU8" s="13">
        <v>42262.931267</v>
      </c>
      <c r="AV8" s="13">
        <v>36091.730144</v>
      </c>
      <c r="AW8" s="13">
        <v>36845.070239</v>
      </c>
      <c r="AX8" s="13">
        <v>37822.017057</v>
      </c>
      <c r="AY8" s="13">
        <v>40173.839298</v>
      </c>
      <c r="AZ8" s="13">
        <v>36343.931533999996</v>
      </c>
      <c r="BA8" s="13">
        <v>35077</v>
      </c>
      <c r="BB8" s="13">
        <v>36291</v>
      </c>
      <c r="BC8" s="13">
        <v>38945</v>
      </c>
      <c r="BD8" s="13">
        <v>35828</v>
      </c>
      <c r="BE8" s="13">
        <v>37057</v>
      </c>
      <c r="BF8" s="13">
        <v>36102</v>
      </c>
      <c r="BG8" s="13">
        <v>39037.900916</v>
      </c>
      <c r="BH8" s="13">
        <v>35719.544929</v>
      </c>
      <c r="BI8" s="13">
        <v>37236.3320290001</v>
      </c>
      <c r="BJ8" s="13">
        <v>38168.07225</v>
      </c>
      <c r="BK8" s="13">
        <v>42190.975456</v>
      </c>
      <c r="BL8" s="13">
        <v>40086.030253</v>
      </c>
      <c r="BM8" s="13">
        <v>37884.01147</v>
      </c>
      <c r="BN8" s="13">
        <v>41346.695846</v>
      </c>
      <c r="BO8" s="13">
        <v>43035.706627</v>
      </c>
      <c r="BP8" s="13">
        <v>39520.492872</v>
      </c>
      <c r="BQ8" s="13">
        <v>39407.208635</v>
      </c>
      <c r="BR8" s="13">
        <v>49471.822005</v>
      </c>
      <c r="BS8" s="13">
        <v>47759.604498</v>
      </c>
      <c r="BT8" s="13">
        <v>44175.576584</v>
      </c>
      <c r="BU8" s="13">
        <v>44677.436488</v>
      </c>
      <c r="BV8" s="13">
        <v>44058.2917739999</v>
      </c>
      <c r="BW8" s="13">
        <v>46854.993826</v>
      </c>
      <c r="BX8" s="16"/>
      <c r="BY8" s="15">
        <f aca="true" t="shared" si="0" ref="BY8:BY16">_xlfn.IFERROR(C8/AN8*1000,"NA")</f>
        <v>9317.292944535602</v>
      </c>
      <c r="BZ8" s="15">
        <f aca="true" t="shared" si="1" ref="BZ8:BZ16">_xlfn.IFERROR(D8/AO8*1000,"NA")</f>
        <v>9253.581141700752</v>
      </c>
      <c r="CA8" s="15">
        <f aca="true" t="shared" si="2" ref="CA8:CA16">_xlfn.IFERROR(E8/AP8*1000,"NA")</f>
        <v>9408.176832961653</v>
      </c>
      <c r="CB8" s="15">
        <f aca="true" t="shared" si="3" ref="CB8:CB16">_xlfn.IFERROR(F8/AQ8*1000,"NA")</f>
        <v>10170.366907317164</v>
      </c>
      <c r="CC8" s="15">
        <f aca="true" t="shared" si="4" ref="CC8:CC16">_xlfn.IFERROR(G8/AR8*1000,"NA")</f>
        <v>9619.093309404552</v>
      </c>
      <c r="CD8" s="15">
        <f aca="true" t="shared" si="5" ref="CD8:CD16">_xlfn.IFERROR(H8/AS8*1000,"NA")</f>
        <v>9900.975942624586</v>
      </c>
      <c r="CE8" s="15">
        <f aca="true" t="shared" si="6" ref="CE8:CE16">_xlfn.IFERROR(I8/AT8*1000,"NA")</f>
        <v>9601.803780183256</v>
      </c>
      <c r="CF8" s="15">
        <f aca="true" t="shared" si="7" ref="CF8:CF16">_xlfn.IFERROR(J8/AU8*1000,"NA")</f>
        <v>10590.912333369079</v>
      </c>
      <c r="CG8" s="15">
        <f aca="true" t="shared" si="8" ref="CG8:CG16">_xlfn.IFERROR(K8/AV8*1000,"NA")</f>
        <v>10889.754160076987</v>
      </c>
      <c r="CH8" s="15">
        <f aca="true" t="shared" si="9" ref="CH8:CH16">_xlfn.IFERROR(L8/AW8*1000,"NA")</f>
        <v>10907.688452079545</v>
      </c>
      <c r="CI8" s="15">
        <f aca="true" t="shared" si="10" ref="CI8:CI16">_xlfn.IFERROR(M8/AX8*1000,"NA")</f>
        <v>10825.04403144265</v>
      </c>
      <c r="CJ8" s="15">
        <f aca="true" t="shared" si="11" ref="CJ8:CJ16">_xlfn.IFERROR(N8/AY8*1000,"NA")</f>
        <v>11800.863653666323</v>
      </c>
      <c r="CK8" s="15">
        <f aca="true" t="shared" si="12" ref="CK8:CK16">_xlfn.IFERROR(O8/AZ8*1000,"NA")</f>
        <v>11073.980799889101</v>
      </c>
      <c r="CL8" s="15">
        <f aca="true" t="shared" si="13" ref="CL8:CL16">_xlfn.IFERROR(P8/BA8*1000,"NA")</f>
        <v>11291.986201784646</v>
      </c>
      <c r="CM8" s="15">
        <f aca="true" t="shared" si="14" ref="CM8:CM16">_xlfn.IFERROR(Q8/BB8*1000,"NA")</f>
        <v>11152.792703425092</v>
      </c>
      <c r="CN8" s="15">
        <f aca="true" t="shared" si="15" ref="CN8:CN16">_xlfn.IFERROR(R8/BC8*1000,"NA")</f>
        <v>11731.133650019257</v>
      </c>
      <c r="CO8" s="15">
        <f aca="true" t="shared" si="16" ref="CO8:CO16">_xlfn.IFERROR(S8/BD8*1000,"NA")</f>
        <v>11159.456291168919</v>
      </c>
      <c r="CP8" s="15">
        <f aca="true" t="shared" si="17" ref="CP8:CP16">_xlfn.IFERROR(T8/BE8*1000,"NA")</f>
        <v>11070.755862590064</v>
      </c>
      <c r="CQ8" s="15">
        <f aca="true" t="shared" si="18" ref="CQ8:CQ16">_xlfn.IFERROR(U8/BF8*1000,"NA")</f>
        <v>11195.806326519307</v>
      </c>
      <c r="CR8" s="15">
        <f aca="true" t="shared" si="19" ref="CR8:CR16">_xlfn.IFERROR(V8/BG8*1000,"NA")</f>
        <v>11970.851539496234</v>
      </c>
      <c r="CS8" s="15">
        <f aca="true" t="shared" si="20" ref="CS8:CS16">_xlfn.IFERROR(W8/BH8*1000,"NA")</f>
        <v>11185.909021271113</v>
      </c>
      <c r="CT8" s="15">
        <f aca="true" t="shared" si="21" ref="CT8:CT16">_xlfn.IFERROR(X8/BI8*1000,"NA")</f>
        <v>11102.891496617203</v>
      </c>
      <c r="CU8" s="15">
        <f aca="true" t="shared" si="22" ref="CU8:CU16">_xlfn.IFERROR(Y8/BJ8*1000,"NA")</f>
        <v>10972.701108345864</v>
      </c>
      <c r="CV8" s="15">
        <f aca="true" t="shared" si="23" ref="CV8:CV16">_xlfn.IFERROR(Z8/BK8*1000,"NA")</f>
        <v>11911.878458537245</v>
      </c>
      <c r="CW8" s="15">
        <f aca="true" t="shared" si="24" ref="CW8:CW16">_xlfn.IFERROR(AA8/BL8*1000,"NA")</f>
        <v>11378.924808795784</v>
      </c>
      <c r="CX8" s="15">
        <f aca="true" t="shared" si="25" ref="CX8:CX16">_xlfn.IFERROR(AB8/BM8*1000,"NA")</f>
        <v>12192.440932549427</v>
      </c>
      <c r="CY8" s="15">
        <f aca="true" t="shared" si="26" ref="CY8:CY16">_xlfn.IFERROR(AC8/BN8*1000,"NA")</f>
        <v>11583.972937787625</v>
      </c>
      <c r="CZ8" s="15">
        <f aca="true" t="shared" si="27" ref="CZ8:CZ16">_xlfn.IFERROR(AD8/BO8*1000,"NA")</f>
        <v>12350.889673635009</v>
      </c>
      <c r="DA8" s="15">
        <f aca="true" t="shared" si="28" ref="DA8:DA16">_xlfn.IFERROR(AE8/BP8*1000,"NA")</f>
        <v>12106.333011726616</v>
      </c>
      <c r="DB8" s="15">
        <f aca="true" t="shared" si="29" ref="DB8:DB16">_xlfn.IFERROR(AF8/BQ8*1000,"NA")</f>
        <v>12171.469889547025</v>
      </c>
      <c r="DC8" s="15">
        <f aca="true" t="shared" si="30" ref="DC8:DC16">_xlfn.IFERROR(AG8/BR8*1000,"NA")</f>
        <v>11272.884191442061</v>
      </c>
      <c r="DD8" s="15">
        <f aca="true" t="shared" si="31" ref="DD8:DD16">_xlfn.IFERROR(AH8/BS8*1000,"NA")</f>
        <v>13089.598360308431</v>
      </c>
      <c r="DE8" s="15">
        <f aca="true" t="shared" si="32" ref="DE8:DE16">_xlfn.IFERROR(AI8/BT8*1000,"NA")</f>
        <v>13820.8521996549</v>
      </c>
      <c r="DF8" s="15">
        <f aca="true" t="shared" si="33" ref="DF8:DF16">_xlfn.IFERROR(AJ8/BU8*1000,"NA")</f>
        <v>14378.748058173482</v>
      </c>
      <c r="DG8" s="15">
        <f aca="true" t="shared" si="34" ref="DG8:DH16">_xlfn.IFERROR(AK8/BV8*1000,"NA")</f>
        <v>15354.997928908186</v>
      </c>
      <c r="DH8" s="15">
        <f t="shared" si="34"/>
        <v>16211.048633849437</v>
      </c>
    </row>
    <row r="9" spans="2:112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0">
        <v>314194.219714</v>
      </c>
      <c r="AJ9" s="10">
        <v>359422.275978</v>
      </c>
      <c r="AK9" s="10">
        <v>402551.225283</v>
      </c>
      <c r="AL9" s="10">
        <v>411837.381872</v>
      </c>
      <c r="AM9" s="16"/>
      <c r="AN9" s="10">
        <v>40998.838422</v>
      </c>
      <c r="AO9" s="10">
        <v>42309.83820699999</v>
      </c>
      <c r="AP9" s="10">
        <v>46188.79639200001</v>
      </c>
      <c r="AQ9" s="10">
        <v>46062.712697999996</v>
      </c>
      <c r="AR9" s="10">
        <v>44838.456734</v>
      </c>
      <c r="AS9" s="10">
        <v>46210.265447000005</v>
      </c>
      <c r="AT9" s="10">
        <v>52193.583557</v>
      </c>
      <c r="AU9" s="10">
        <v>50035.633523000004</v>
      </c>
      <c r="AV9" s="10">
        <v>45573.289787</v>
      </c>
      <c r="AW9" s="10">
        <v>44944.316531000004</v>
      </c>
      <c r="AX9" s="10">
        <v>45999.237666999994</v>
      </c>
      <c r="AY9" s="10">
        <v>46126.23097800001</v>
      </c>
      <c r="AZ9" s="10">
        <v>42591.568891999996</v>
      </c>
      <c r="BA9" s="10">
        <v>42148</v>
      </c>
      <c r="BB9" s="10">
        <v>46607</v>
      </c>
      <c r="BC9" s="10">
        <v>44381</v>
      </c>
      <c r="BD9" s="10">
        <v>42434</v>
      </c>
      <c r="BE9" s="10">
        <v>43550</v>
      </c>
      <c r="BF9" s="10">
        <v>44862</v>
      </c>
      <c r="BG9" s="10">
        <v>42816.732737</v>
      </c>
      <c r="BH9" s="10">
        <v>44168.547232</v>
      </c>
      <c r="BI9" s="10">
        <v>47500.863597</v>
      </c>
      <c r="BJ9" s="10">
        <v>48811.584374</v>
      </c>
      <c r="BK9" s="10">
        <v>47838.226926</v>
      </c>
      <c r="BL9" s="10">
        <v>49115.890974</v>
      </c>
      <c r="BM9" s="10">
        <v>46673.3575060001</v>
      </c>
      <c r="BN9" s="10">
        <v>48125.810499</v>
      </c>
      <c r="BO9" s="10">
        <v>47150.015621</v>
      </c>
      <c r="BP9" s="10">
        <v>44661.054549</v>
      </c>
      <c r="BQ9" s="10">
        <v>41484.788197</v>
      </c>
      <c r="BR9" s="10">
        <v>44005.8878109999</v>
      </c>
      <c r="BS9" s="10">
        <v>51283.834027</v>
      </c>
      <c r="BT9" s="10">
        <v>50226.405358</v>
      </c>
      <c r="BU9" s="10">
        <v>51538.002479</v>
      </c>
      <c r="BV9" s="10">
        <v>54591.974389</v>
      </c>
      <c r="BW9" s="10">
        <v>51626.714441</v>
      </c>
      <c r="BX9" s="16"/>
      <c r="BY9" s="12">
        <f t="shared" si="0"/>
        <v>3786.3162909927964</v>
      </c>
      <c r="BZ9" s="12">
        <f t="shared" si="1"/>
        <v>3891.4955084077715</v>
      </c>
      <c r="CA9" s="12">
        <f t="shared" si="2"/>
        <v>4044.7901548990844</v>
      </c>
      <c r="CB9" s="12">
        <f t="shared" si="3"/>
        <v>4285.386750693275</v>
      </c>
      <c r="CC9" s="12">
        <f t="shared" si="4"/>
        <v>3814.315042433503</v>
      </c>
      <c r="CD9" s="12">
        <f t="shared" si="5"/>
        <v>3915.1041061969336</v>
      </c>
      <c r="CE9" s="12">
        <f t="shared" si="6"/>
        <v>4084.320108892192</v>
      </c>
      <c r="CF9" s="12">
        <f t="shared" si="7"/>
        <v>4402.590709274029</v>
      </c>
      <c r="CG9" s="12">
        <f t="shared" si="8"/>
        <v>4160.700757773451</v>
      </c>
      <c r="CH9" s="12">
        <f t="shared" si="9"/>
        <v>4478.077678902504</v>
      </c>
      <c r="CI9" s="12">
        <f t="shared" si="10"/>
        <v>4967.821459439928</v>
      </c>
      <c r="CJ9" s="12">
        <f t="shared" si="11"/>
        <v>5101.999339860306</v>
      </c>
      <c r="CK9" s="12">
        <f t="shared" si="12"/>
        <v>4804.753741730281</v>
      </c>
      <c r="CL9" s="12">
        <f t="shared" si="13"/>
        <v>4990.177469868084</v>
      </c>
      <c r="CM9" s="12">
        <f t="shared" si="14"/>
        <v>4926.019696612097</v>
      </c>
      <c r="CN9" s="12">
        <f t="shared" si="15"/>
        <v>5237.46648340506</v>
      </c>
      <c r="CO9" s="12">
        <f t="shared" si="16"/>
        <v>4895.390488759013</v>
      </c>
      <c r="CP9" s="12">
        <f t="shared" si="17"/>
        <v>5110.034443168772</v>
      </c>
      <c r="CQ9" s="12">
        <f t="shared" si="18"/>
        <v>5127.034015425082</v>
      </c>
      <c r="CR9" s="12">
        <f t="shared" si="19"/>
        <v>5557.5958064957385</v>
      </c>
      <c r="CS9" s="12">
        <f t="shared" si="20"/>
        <v>4967.764975050652</v>
      </c>
      <c r="CT9" s="12">
        <f t="shared" si="21"/>
        <v>5145.085868047991</v>
      </c>
      <c r="CU9" s="12">
        <f t="shared" si="22"/>
        <v>5238.173303224972</v>
      </c>
      <c r="CV9" s="12">
        <f t="shared" si="23"/>
        <v>5445.1008659860545</v>
      </c>
      <c r="CW9" s="12">
        <f t="shared" si="24"/>
        <v>4970.673485415087</v>
      </c>
      <c r="CX9" s="12">
        <f t="shared" si="25"/>
        <v>5544.279089194167</v>
      </c>
      <c r="CY9" s="12">
        <f t="shared" si="26"/>
        <v>5535.888208543229</v>
      </c>
      <c r="CZ9" s="12">
        <f t="shared" si="27"/>
        <v>5437.12875850714</v>
      </c>
      <c r="DA9" s="12">
        <f t="shared" si="28"/>
        <v>5351.357971871968</v>
      </c>
      <c r="DB9" s="12">
        <f t="shared" si="29"/>
        <v>5898.422220742958</v>
      </c>
      <c r="DC9" s="12">
        <f t="shared" si="30"/>
        <v>6371.379046849169</v>
      </c>
      <c r="DD9" s="12">
        <f t="shared" si="31"/>
        <v>6174.482371194966</v>
      </c>
      <c r="DE9" s="12">
        <f t="shared" si="32"/>
        <v>6255.558554798218</v>
      </c>
      <c r="DF9" s="12">
        <f t="shared" si="33"/>
        <v>6973.927173922824</v>
      </c>
      <c r="DG9" s="12">
        <f t="shared" si="34"/>
        <v>7373.816935335315</v>
      </c>
      <c r="DH9" s="12">
        <f t="shared" si="34"/>
        <v>7977.21463260374</v>
      </c>
    </row>
    <row r="10" spans="2:112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0">
        <v>318275.447411</v>
      </c>
      <c r="AJ10" s="10">
        <v>355656.048642</v>
      </c>
      <c r="AK10" s="10">
        <v>389139.007942001</v>
      </c>
      <c r="AL10" s="10">
        <v>368135.793957</v>
      </c>
      <c r="AM10" s="16"/>
      <c r="AN10" s="10">
        <v>14218.882006</v>
      </c>
      <c r="AO10" s="10">
        <v>14735.739215000001</v>
      </c>
      <c r="AP10" s="10">
        <v>15569.741885</v>
      </c>
      <c r="AQ10" s="10">
        <v>15451.717642999998</v>
      </c>
      <c r="AR10" s="10">
        <v>16291.290011</v>
      </c>
      <c r="AS10" s="10">
        <v>16064.354909000001</v>
      </c>
      <c r="AT10" s="10">
        <v>17283.1445</v>
      </c>
      <c r="AU10" s="10">
        <v>16352.253294999999</v>
      </c>
      <c r="AV10" s="10">
        <v>15342.776033000002</v>
      </c>
      <c r="AW10" s="10">
        <v>16007.051512000002</v>
      </c>
      <c r="AX10" s="10">
        <v>17015.465039000002</v>
      </c>
      <c r="AY10" s="10">
        <v>15917.562858</v>
      </c>
      <c r="AZ10" s="10">
        <v>15457.565367</v>
      </c>
      <c r="BA10" s="10">
        <v>15725</v>
      </c>
      <c r="BB10" s="10">
        <v>16199</v>
      </c>
      <c r="BC10" s="10">
        <v>16053</v>
      </c>
      <c r="BD10" s="10">
        <v>15405</v>
      </c>
      <c r="BE10" s="10">
        <v>16741</v>
      </c>
      <c r="BF10" s="10">
        <v>16859</v>
      </c>
      <c r="BG10" s="10">
        <v>16655.177763</v>
      </c>
      <c r="BH10" s="10">
        <v>15939.653138</v>
      </c>
      <c r="BI10" s="10">
        <v>17088.613272</v>
      </c>
      <c r="BJ10" s="10">
        <v>17471.392085</v>
      </c>
      <c r="BK10" s="10">
        <v>17383.886844</v>
      </c>
      <c r="BL10" s="10">
        <v>16985.563886</v>
      </c>
      <c r="BM10" s="10">
        <v>16791.455771</v>
      </c>
      <c r="BN10" s="10">
        <v>18121.4381</v>
      </c>
      <c r="BO10" s="10">
        <v>17318.422435</v>
      </c>
      <c r="BP10" s="10">
        <v>16933.085542</v>
      </c>
      <c r="BQ10" s="10">
        <v>17297.295586</v>
      </c>
      <c r="BR10" s="10">
        <v>18764.016482</v>
      </c>
      <c r="BS10" s="10">
        <v>18202.109956</v>
      </c>
      <c r="BT10" s="10">
        <v>18592.889034</v>
      </c>
      <c r="BU10" s="10">
        <v>19587.949715</v>
      </c>
      <c r="BV10" s="10">
        <v>20346.959436</v>
      </c>
      <c r="BW10" s="10">
        <v>18301.332063</v>
      </c>
      <c r="BX10" s="16"/>
      <c r="BY10" s="12">
        <f t="shared" si="0"/>
        <v>11578.650684809685</v>
      </c>
      <c r="BZ10" s="12">
        <f t="shared" si="1"/>
        <v>11747.932538584895</v>
      </c>
      <c r="CA10" s="12">
        <f t="shared" si="2"/>
        <v>12624.068785132593</v>
      </c>
      <c r="CB10" s="12">
        <f t="shared" si="3"/>
        <v>12264.826411052998</v>
      </c>
      <c r="CC10" s="12">
        <f t="shared" si="4"/>
        <v>11169.097098949189</v>
      </c>
      <c r="CD10" s="12">
        <f t="shared" si="5"/>
        <v>11792.381398014839</v>
      </c>
      <c r="CE10" s="12">
        <f t="shared" si="6"/>
        <v>12523.957560847797</v>
      </c>
      <c r="CF10" s="12">
        <f t="shared" si="7"/>
        <v>12730.78371796344</v>
      </c>
      <c r="CG10" s="12">
        <f t="shared" si="8"/>
        <v>13158.495877784411</v>
      </c>
      <c r="CH10" s="12">
        <f t="shared" si="9"/>
        <v>13540.89225611033</v>
      </c>
      <c r="CI10" s="12">
        <f t="shared" si="10"/>
        <v>14164.820029753639</v>
      </c>
      <c r="CJ10" s="12">
        <f t="shared" si="11"/>
        <v>14538.029600661874</v>
      </c>
      <c r="CK10" s="12">
        <f t="shared" si="12"/>
        <v>14596.671250809664</v>
      </c>
      <c r="CL10" s="12">
        <f t="shared" si="13"/>
        <v>14499.586645468999</v>
      </c>
      <c r="CM10" s="12">
        <f t="shared" si="14"/>
        <v>14709.858633248967</v>
      </c>
      <c r="CN10" s="12">
        <f t="shared" si="15"/>
        <v>14169.874789758924</v>
      </c>
      <c r="CO10" s="12">
        <f t="shared" si="16"/>
        <v>14422.590068159689</v>
      </c>
      <c r="CP10" s="12">
        <f t="shared" si="17"/>
        <v>14508.093901200646</v>
      </c>
      <c r="CQ10" s="12">
        <f t="shared" si="18"/>
        <v>14747.078711667358</v>
      </c>
      <c r="CR10" s="12">
        <f t="shared" si="19"/>
        <v>14512.46872248709</v>
      </c>
      <c r="CS10" s="12">
        <f t="shared" si="20"/>
        <v>14767.547602766412</v>
      </c>
      <c r="CT10" s="12">
        <f t="shared" si="21"/>
        <v>14702.617980867606</v>
      </c>
      <c r="CU10" s="12">
        <f t="shared" si="22"/>
        <v>15082.826473068644</v>
      </c>
      <c r="CV10" s="12">
        <f t="shared" si="23"/>
        <v>15002.616320815256</v>
      </c>
      <c r="CW10" s="12">
        <f t="shared" si="24"/>
        <v>14789.775066994205</v>
      </c>
      <c r="CX10" s="12">
        <f t="shared" si="25"/>
        <v>14491.266689946366</v>
      </c>
      <c r="CY10" s="12">
        <f t="shared" si="26"/>
        <v>15686.56517293735</v>
      </c>
      <c r="CZ10" s="12">
        <f t="shared" si="27"/>
        <v>15540.882381935038</v>
      </c>
      <c r="DA10" s="12">
        <f t="shared" si="28"/>
        <v>15964.785078152414</v>
      </c>
      <c r="DB10" s="12">
        <f t="shared" si="29"/>
        <v>15898.759078533792</v>
      </c>
      <c r="DC10" s="12">
        <f t="shared" si="30"/>
        <v>16480.425748967322</v>
      </c>
      <c r="DD10" s="12">
        <f t="shared" si="31"/>
        <v>16580.688086411425</v>
      </c>
      <c r="DE10" s="12">
        <f t="shared" si="32"/>
        <v>17118.127625512294</v>
      </c>
      <c r="DF10" s="12">
        <f t="shared" si="33"/>
        <v>18156.8798070605</v>
      </c>
      <c r="DG10" s="12">
        <f t="shared" si="34"/>
        <v>19125.167530117298</v>
      </c>
      <c r="DH10" s="12">
        <f t="shared" si="34"/>
        <v>20115.24585695399</v>
      </c>
    </row>
    <row r="11" spans="2:112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0">
        <v>243939.321385</v>
      </c>
      <c r="AJ11" s="10">
        <v>291791.695787</v>
      </c>
      <c r="AK11" s="10">
        <v>330207.915899</v>
      </c>
      <c r="AL11" s="10">
        <v>364422.232479</v>
      </c>
      <c r="AM11" s="16"/>
      <c r="AN11" s="10">
        <v>7016.946948999999</v>
      </c>
      <c r="AO11" s="10">
        <v>7079.504947999999</v>
      </c>
      <c r="AP11" s="10">
        <v>7426.594828000001</v>
      </c>
      <c r="AQ11" s="10">
        <v>7760.434853</v>
      </c>
      <c r="AR11" s="10">
        <v>7612.781120999999</v>
      </c>
      <c r="AS11" s="10">
        <v>8008.225995999999</v>
      </c>
      <c r="AT11" s="10">
        <v>8753.774472000001</v>
      </c>
      <c r="AU11" s="10">
        <v>8943.359116</v>
      </c>
      <c r="AV11" s="10">
        <v>7615.594529999999</v>
      </c>
      <c r="AW11" s="10">
        <v>7711.557572000001</v>
      </c>
      <c r="AX11" s="10">
        <v>8169.844636</v>
      </c>
      <c r="AY11" s="10">
        <v>8336.13099</v>
      </c>
      <c r="AZ11" s="10">
        <v>8354.075126</v>
      </c>
      <c r="BA11" s="10">
        <v>8179</v>
      </c>
      <c r="BB11" s="10">
        <v>8230</v>
      </c>
      <c r="BC11" s="10">
        <v>8265</v>
      </c>
      <c r="BD11" s="10">
        <v>7972</v>
      </c>
      <c r="BE11" s="10">
        <v>8491</v>
      </c>
      <c r="BF11" s="10">
        <v>8604</v>
      </c>
      <c r="BG11" s="10">
        <v>8764.13720200001</v>
      </c>
      <c r="BH11" s="10">
        <v>8452.456689</v>
      </c>
      <c r="BI11" s="10">
        <v>8945.751278</v>
      </c>
      <c r="BJ11" s="10">
        <v>9090.003443</v>
      </c>
      <c r="BK11" s="10">
        <v>9347.41215</v>
      </c>
      <c r="BL11" s="10">
        <v>9040.264372</v>
      </c>
      <c r="BM11" s="10">
        <v>8174.66595</v>
      </c>
      <c r="BN11" s="10">
        <v>8393.19755</v>
      </c>
      <c r="BO11" s="10">
        <v>8922.641208</v>
      </c>
      <c r="BP11" s="10">
        <v>8995.739487</v>
      </c>
      <c r="BQ11" s="10">
        <v>9315.529637</v>
      </c>
      <c r="BR11" s="10">
        <v>10234.430181</v>
      </c>
      <c r="BS11" s="10">
        <v>10335.883189</v>
      </c>
      <c r="BT11" s="10">
        <v>10066.372871</v>
      </c>
      <c r="BU11" s="10">
        <v>11046.720351</v>
      </c>
      <c r="BV11" s="10">
        <v>11328.473965</v>
      </c>
      <c r="BW11" s="10">
        <v>10954.180342</v>
      </c>
      <c r="BX11" s="16"/>
      <c r="BY11" s="12">
        <f t="shared" si="0"/>
        <v>17365.02551545798</v>
      </c>
      <c r="BZ11" s="12">
        <f t="shared" si="1"/>
        <v>17330.77128432004</v>
      </c>
      <c r="CA11" s="12">
        <f t="shared" si="2"/>
        <v>17195.759415677112</v>
      </c>
      <c r="CB11" s="12">
        <f t="shared" si="3"/>
        <v>16733.798916280914</v>
      </c>
      <c r="CC11" s="12">
        <f t="shared" si="4"/>
        <v>16615.347005193373</v>
      </c>
      <c r="CD11" s="12">
        <f t="shared" si="5"/>
        <v>16386.900178085332</v>
      </c>
      <c r="CE11" s="12">
        <f t="shared" si="6"/>
        <v>15411.623411081178</v>
      </c>
      <c r="CF11" s="12">
        <f t="shared" si="7"/>
        <v>15494.3838948712</v>
      </c>
      <c r="CG11" s="12">
        <f t="shared" si="8"/>
        <v>17620.382150781337</v>
      </c>
      <c r="CH11" s="12">
        <f t="shared" si="9"/>
        <v>18045.98720656481</v>
      </c>
      <c r="CI11" s="12">
        <f t="shared" si="10"/>
        <v>17957.869033826755</v>
      </c>
      <c r="CJ11" s="12">
        <f t="shared" si="11"/>
        <v>17855.40560465689</v>
      </c>
      <c r="CK11" s="12">
        <f t="shared" si="12"/>
        <v>17578.606582427805</v>
      </c>
      <c r="CL11" s="12">
        <f t="shared" si="13"/>
        <v>18047.560826506906</v>
      </c>
      <c r="CM11" s="12">
        <f t="shared" si="14"/>
        <v>18123.450789793438</v>
      </c>
      <c r="CN11" s="12">
        <f t="shared" si="15"/>
        <v>18222.746521476103</v>
      </c>
      <c r="CO11" s="12">
        <f t="shared" si="16"/>
        <v>18509.533366783744</v>
      </c>
      <c r="CP11" s="12">
        <f t="shared" si="17"/>
        <v>18550.70074196208</v>
      </c>
      <c r="CQ11" s="12">
        <f t="shared" si="18"/>
        <v>18372.73361227336</v>
      </c>
      <c r="CR11" s="12">
        <f t="shared" si="19"/>
        <v>18227.828312585538</v>
      </c>
      <c r="CS11" s="12">
        <f t="shared" si="20"/>
        <v>18222.337650241465</v>
      </c>
      <c r="CT11" s="12">
        <f t="shared" si="21"/>
        <v>18526.879751686294</v>
      </c>
      <c r="CU11" s="12">
        <f t="shared" si="22"/>
        <v>18381.41678325435</v>
      </c>
      <c r="CV11" s="12">
        <f t="shared" si="23"/>
        <v>18556.465281248995</v>
      </c>
      <c r="CW11" s="12">
        <f t="shared" si="24"/>
        <v>18809.793146832544</v>
      </c>
      <c r="CX11" s="12">
        <f t="shared" si="25"/>
        <v>19065.98936143684</v>
      </c>
      <c r="CY11" s="12">
        <f t="shared" si="26"/>
        <v>19486.38752104673</v>
      </c>
      <c r="CZ11" s="12">
        <f t="shared" si="27"/>
        <v>19089.51851468418</v>
      </c>
      <c r="DA11" s="12">
        <f t="shared" si="28"/>
        <v>19090.01196935173</v>
      </c>
      <c r="DB11" s="12">
        <f t="shared" si="29"/>
        <v>19872.40538205375</v>
      </c>
      <c r="DC11" s="12">
        <f t="shared" si="30"/>
        <v>20422.26618390764</v>
      </c>
      <c r="DD11" s="12">
        <f t="shared" si="31"/>
        <v>21472.221494549634</v>
      </c>
      <c r="DE11" s="12">
        <f t="shared" si="32"/>
        <v>24233.09016177611</v>
      </c>
      <c r="DF11" s="12">
        <f t="shared" si="33"/>
        <v>26414.328100610033</v>
      </c>
      <c r="DG11" s="12">
        <f t="shared" si="34"/>
        <v>29148.490513302782</v>
      </c>
      <c r="DH11" s="12">
        <f t="shared" si="34"/>
        <v>33267.86862196796</v>
      </c>
    </row>
    <row r="12" spans="2:112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0">
        <v>167443.315866</v>
      </c>
      <c r="AJ12" s="10">
        <v>194428.560235</v>
      </c>
      <c r="AK12" s="10">
        <v>203680.86757</v>
      </c>
      <c r="AL12" s="10">
        <v>229387.104632</v>
      </c>
      <c r="AM12" s="16"/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6"/>
      <c r="BY12" s="12" t="str">
        <f t="shared" si="0"/>
        <v>NA</v>
      </c>
      <c r="BZ12" s="12" t="str">
        <f t="shared" si="1"/>
        <v>NA</v>
      </c>
      <c r="CA12" s="12" t="str">
        <f t="shared" si="2"/>
        <v>NA</v>
      </c>
      <c r="CB12" s="12" t="str">
        <f t="shared" si="3"/>
        <v>NA</v>
      </c>
      <c r="CC12" s="12" t="str">
        <f t="shared" si="4"/>
        <v>NA</v>
      </c>
      <c r="CD12" s="12" t="str">
        <f t="shared" si="5"/>
        <v>NA</v>
      </c>
      <c r="CE12" s="12" t="str">
        <f t="shared" si="6"/>
        <v>NA</v>
      </c>
      <c r="CF12" s="12" t="str">
        <f t="shared" si="7"/>
        <v>NA</v>
      </c>
      <c r="CG12" s="12" t="str">
        <f t="shared" si="8"/>
        <v>NA</v>
      </c>
      <c r="CH12" s="12" t="str">
        <f t="shared" si="9"/>
        <v>NA</v>
      </c>
      <c r="CI12" s="12" t="str">
        <f t="shared" si="10"/>
        <v>NA</v>
      </c>
      <c r="CJ12" s="12" t="str">
        <f t="shared" si="11"/>
        <v>NA</v>
      </c>
      <c r="CK12" s="12" t="str">
        <f t="shared" si="12"/>
        <v>NA</v>
      </c>
      <c r="CL12" s="12" t="str">
        <f t="shared" si="13"/>
        <v>NA</v>
      </c>
      <c r="CM12" s="12" t="str">
        <f t="shared" si="14"/>
        <v>NA</v>
      </c>
      <c r="CN12" s="12" t="str">
        <f t="shared" si="15"/>
        <v>NA</v>
      </c>
      <c r="CO12" s="12" t="str">
        <f t="shared" si="16"/>
        <v>NA</v>
      </c>
      <c r="CP12" s="12" t="str">
        <f t="shared" si="17"/>
        <v>NA</v>
      </c>
      <c r="CQ12" s="12" t="str">
        <f t="shared" si="18"/>
        <v>NA</v>
      </c>
      <c r="CR12" s="12" t="str">
        <f t="shared" si="19"/>
        <v>NA</v>
      </c>
      <c r="CS12" s="12" t="str">
        <f t="shared" si="20"/>
        <v>NA</v>
      </c>
      <c r="CT12" s="12" t="str">
        <f t="shared" si="21"/>
        <v>NA</v>
      </c>
      <c r="CU12" s="12" t="str">
        <f t="shared" si="22"/>
        <v>NA</v>
      </c>
      <c r="CV12" s="12" t="str">
        <f t="shared" si="23"/>
        <v>NA</v>
      </c>
      <c r="CW12" s="12" t="str">
        <f t="shared" si="24"/>
        <v>NA</v>
      </c>
      <c r="CX12" s="12" t="str">
        <f t="shared" si="25"/>
        <v>NA</v>
      </c>
      <c r="CY12" s="12" t="str">
        <f t="shared" si="26"/>
        <v>NA</v>
      </c>
      <c r="CZ12" s="12" t="str">
        <f t="shared" si="27"/>
        <v>NA</v>
      </c>
      <c r="DA12" s="12" t="str">
        <f t="shared" si="28"/>
        <v>NA</v>
      </c>
      <c r="DB12" s="12" t="str">
        <f t="shared" si="29"/>
        <v>NA</v>
      </c>
      <c r="DC12" s="12" t="str">
        <f t="shared" si="30"/>
        <v>NA</v>
      </c>
      <c r="DD12" s="12" t="str">
        <f t="shared" si="31"/>
        <v>NA</v>
      </c>
      <c r="DE12" s="12" t="str">
        <f t="shared" si="32"/>
        <v>NA</v>
      </c>
      <c r="DF12" s="12" t="str">
        <f t="shared" si="33"/>
        <v>NA</v>
      </c>
      <c r="DG12" s="12" t="str">
        <f t="shared" si="34"/>
        <v>NA</v>
      </c>
      <c r="DH12" s="12" t="str">
        <f t="shared" si="34"/>
        <v>NA</v>
      </c>
    </row>
    <row r="13" spans="2:112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0">
        <v>158196.463196</v>
      </c>
      <c r="AJ13" s="10">
        <v>164982.724116</v>
      </c>
      <c r="AK13" s="10">
        <v>186924.975587</v>
      </c>
      <c r="AL13" s="10">
        <v>190152.865776</v>
      </c>
      <c r="AM13" s="16"/>
      <c r="AN13" s="10">
        <v>13534.059799</v>
      </c>
      <c r="AO13" s="10">
        <v>14431.167116</v>
      </c>
      <c r="AP13" s="10">
        <v>14993.117658</v>
      </c>
      <c r="AQ13" s="10">
        <v>14078.231569000009</v>
      </c>
      <c r="AR13" s="10">
        <v>14511.332102</v>
      </c>
      <c r="AS13" s="10">
        <v>13940.497378999999</v>
      </c>
      <c r="AT13" s="10">
        <v>14417.660943</v>
      </c>
      <c r="AU13" s="10">
        <v>14478.029054999999</v>
      </c>
      <c r="AV13" s="10">
        <v>14430.703979000002</v>
      </c>
      <c r="AW13" s="10">
        <v>13008.268193999998</v>
      </c>
      <c r="AX13" s="10">
        <v>12937.963612</v>
      </c>
      <c r="AY13" s="10">
        <v>11762.568446000001</v>
      </c>
      <c r="AZ13" s="10">
        <v>11611.776104999999</v>
      </c>
      <c r="BA13" s="10">
        <v>11795</v>
      </c>
      <c r="BB13" s="10">
        <v>12202</v>
      </c>
      <c r="BC13" s="10">
        <v>11869</v>
      </c>
      <c r="BD13" s="10">
        <v>12529</v>
      </c>
      <c r="BE13" s="10">
        <v>11494</v>
      </c>
      <c r="BF13" s="10">
        <v>12876</v>
      </c>
      <c r="BG13" s="10">
        <v>12594.150634</v>
      </c>
      <c r="BH13" s="10">
        <v>12454.872855</v>
      </c>
      <c r="BI13" s="10">
        <v>11983.445429</v>
      </c>
      <c r="BJ13" s="10">
        <v>13310.492971</v>
      </c>
      <c r="BK13" s="10">
        <v>13207.769334</v>
      </c>
      <c r="BL13" s="10">
        <v>12865.578476</v>
      </c>
      <c r="BM13" s="10">
        <v>9453.65323900001</v>
      </c>
      <c r="BN13" s="10">
        <v>11761.248898</v>
      </c>
      <c r="BO13" s="10">
        <v>13410.427355</v>
      </c>
      <c r="BP13" s="10">
        <v>13283.560836</v>
      </c>
      <c r="BQ13" s="10">
        <v>12587.081637</v>
      </c>
      <c r="BR13" s="10">
        <v>14731.965135</v>
      </c>
      <c r="BS13" s="10">
        <v>14765.770098</v>
      </c>
      <c r="BT13" s="10">
        <v>13980.756267</v>
      </c>
      <c r="BU13" s="10">
        <v>14521.374669</v>
      </c>
      <c r="BV13" s="10">
        <v>15397.931132</v>
      </c>
      <c r="BW13" s="10">
        <v>15266.446657</v>
      </c>
      <c r="BX13" s="16"/>
      <c r="BY13" s="12">
        <f t="shared" si="0"/>
        <v>7358.330726406152</v>
      </c>
      <c r="BZ13" s="12">
        <f t="shared" si="1"/>
        <v>7422.7010136440595</v>
      </c>
      <c r="CA13" s="12">
        <f t="shared" si="2"/>
        <v>7443.064904746842</v>
      </c>
      <c r="CB13" s="12">
        <f t="shared" si="3"/>
        <v>7370.786104093803</v>
      </c>
      <c r="CC13" s="12">
        <f t="shared" si="4"/>
        <v>7373.272091626478</v>
      </c>
      <c r="CD13" s="12">
        <f t="shared" si="5"/>
        <v>7533.303665204901</v>
      </c>
      <c r="CE13" s="12">
        <f t="shared" si="6"/>
        <v>7917.402319855626</v>
      </c>
      <c r="CF13" s="12">
        <f t="shared" si="7"/>
        <v>8120.779354175706</v>
      </c>
      <c r="CG13" s="12">
        <f t="shared" si="8"/>
        <v>8246.188594691565</v>
      </c>
      <c r="CH13" s="12">
        <f t="shared" si="9"/>
        <v>8024.493342637798</v>
      </c>
      <c r="CI13" s="12">
        <f t="shared" si="10"/>
        <v>8600.271521616953</v>
      </c>
      <c r="CJ13" s="12">
        <f t="shared" si="11"/>
        <v>8649.726500388517</v>
      </c>
      <c r="CK13" s="12">
        <f t="shared" si="12"/>
        <v>8663.18805067935</v>
      </c>
      <c r="CL13" s="12">
        <f t="shared" si="13"/>
        <v>9050.021195421788</v>
      </c>
      <c r="CM13" s="12">
        <f t="shared" si="14"/>
        <v>8953.860022947058</v>
      </c>
      <c r="CN13" s="12">
        <f t="shared" si="15"/>
        <v>9003.707136237257</v>
      </c>
      <c r="CO13" s="12">
        <f t="shared" si="16"/>
        <v>8890.653683454386</v>
      </c>
      <c r="CP13" s="12">
        <f t="shared" si="17"/>
        <v>8995.82390812598</v>
      </c>
      <c r="CQ13" s="12">
        <f t="shared" si="18"/>
        <v>8980.273376825102</v>
      </c>
      <c r="CR13" s="12">
        <f t="shared" si="19"/>
        <v>9047.229286220716</v>
      </c>
      <c r="CS13" s="12">
        <f t="shared" si="20"/>
        <v>9002.850373457304</v>
      </c>
      <c r="CT13" s="12">
        <f t="shared" si="21"/>
        <v>9225.155939665772</v>
      </c>
      <c r="CU13" s="12">
        <f t="shared" si="22"/>
        <v>9489.63095898847</v>
      </c>
      <c r="CV13" s="12">
        <f t="shared" si="23"/>
        <v>9584.723403680242</v>
      </c>
      <c r="CW13" s="12">
        <f t="shared" si="24"/>
        <v>9693.083858967866</v>
      </c>
      <c r="CX13" s="12">
        <f t="shared" si="25"/>
        <v>10721.381116970319</v>
      </c>
      <c r="CY13" s="12">
        <f t="shared" si="26"/>
        <v>10346.318978139527</v>
      </c>
      <c r="CZ13" s="12">
        <f t="shared" si="27"/>
        <v>10050.8374702724</v>
      </c>
      <c r="DA13" s="12">
        <f t="shared" si="28"/>
        <v>10206.94453911409</v>
      </c>
      <c r="DB13" s="12">
        <f t="shared" si="29"/>
        <v>10256.790793625962</v>
      </c>
      <c r="DC13" s="12">
        <f t="shared" si="30"/>
        <v>10284.480934185973</v>
      </c>
      <c r="DD13" s="12">
        <f t="shared" si="31"/>
        <v>10775.547798929301</v>
      </c>
      <c r="DE13" s="12">
        <f t="shared" si="32"/>
        <v>11315.300844590569</v>
      </c>
      <c r="DF13" s="12">
        <f t="shared" si="33"/>
        <v>11361.370936059</v>
      </c>
      <c r="DG13" s="12">
        <f t="shared" si="34"/>
        <v>12139.616289004714</v>
      </c>
      <c r="DH13" s="12">
        <f t="shared" si="34"/>
        <v>12455.60738842989</v>
      </c>
    </row>
    <row r="14" spans="2:112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0">
        <v>120850.308926</v>
      </c>
      <c r="AJ14" s="10">
        <v>132848.792326</v>
      </c>
      <c r="AK14" s="10">
        <v>149609.17537</v>
      </c>
      <c r="AL14" s="10">
        <v>147539.522614</v>
      </c>
      <c r="AM14" s="16"/>
      <c r="AN14" s="10">
        <v>21727.826029</v>
      </c>
      <c r="AO14" s="10">
        <v>22289.620561000007</v>
      </c>
      <c r="AP14" s="10">
        <v>22936.321127999996</v>
      </c>
      <c r="AQ14" s="10">
        <v>23530.473937000017</v>
      </c>
      <c r="AR14" s="10">
        <v>23647.594185</v>
      </c>
      <c r="AS14" s="10">
        <v>22561.794563</v>
      </c>
      <c r="AT14" s="10">
        <v>23527.729752</v>
      </c>
      <c r="AU14" s="10">
        <v>22826.095322</v>
      </c>
      <c r="AV14" s="10">
        <v>22497.998108</v>
      </c>
      <c r="AW14" s="10">
        <v>24253.348108</v>
      </c>
      <c r="AX14" s="10">
        <v>25848.178565999995</v>
      </c>
      <c r="AY14" s="10">
        <v>25061.243594</v>
      </c>
      <c r="AZ14" s="10">
        <v>23152.536631000003</v>
      </c>
      <c r="BA14" s="10">
        <v>24040</v>
      </c>
      <c r="BB14" s="10">
        <v>27546</v>
      </c>
      <c r="BC14" s="10">
        <v>24340</v>
      </c>
      <c r="BD14" s="10">
        <v>23164</v>
      </c>
      <c r="BE14" s="10">
        <v>25450</v>
      </c>
      <c r="BF14" s="10">
        <v>25666</v>
      </c>
      <c r="BG14" s="10">
        <v>25526.954611</v>
      </c>
      <c r="BH14" s="10">
        <v>25108.060203</v>
      </c>
      <c r="BI14" s="10">
        <v>28272.74715</v>
      </c>
      <c r="BJ14" s="10">
        <v>30230.406156</v>
      </c>
      <c r="BK14" s="10">
        <v>26391.954302</v>
      </c>
      <c r="BL14" s="10">
        <v>28500.214317</v>
      </c>
      <c r="BM14" s="10">
        <v>31635.464987</v>
      </c>
      <c r="BN14" s="10">
        <v>28653.822328</v>
      </c>
      <c r="BO14" s="10">
        <v>26357.049405</v>
      </c>
      <c r="BP14" s="10">
        <v>24332.617472</v>
      </c>
      <c r="BQ14" s="10">
        <v>29007.134269</v>
      </c>
      <c r="BR14" s="10">
        <v>30787.389882</v>
      </c>
      <c r="BS14" s="10">
        <v>30466.33869</v>
      </c>
      <c r="BT14" s="10">
        <v>27191.6757960001</v>
      </c>
      <c r="BU14" s="10">
        <v>28954.428961</v>
      </c>
      <c r="BV14" s="10">
        <v>32779.498805</v>
      </c>
      <c r="BW14" s="10">
        <v>29022.598509</v>
      </c>
      <c r="BX14" s="16"/>
      <c r="BY14" s="12">
        <f t="shared" si="0"/>
        <v>2520.0812932650347</v>
      </c>
      <c r="BZ14" s="12">
        <f t="shared" si="1"/>
        <v>2673.616199248856</v>
      </c>
      <c r="CA14" s="12">
        <f t="shared" si="2"/>
        <v>2690.760374673109</v>
      </c>
      <c r="CB14" s="12">
        <f t="shared" si="3"/>
        <v>2604.3087428273416</v>
      </c>
      <c r="CC14" s="12">
        <f t="shared" si="4"/>
        <v>2571.762671679153</v>
      </c>
      <c r="CD14" s="12">
        <f t="shared" si="5"/>
        <v>2814.1821707801887</v>
      </c>
      <c r="CE14" s="12">
        <f t="shared" si="6"/>
        <v>2815.183604162644</v>
      </c>
      <c r="CF14" s="12">
        <f t="shared" si="7"/>
        <v>2934.9918309694517</v>
      </c>
      <c r="CG14" s="12">
        <f t="shared" si="8"/>
        <v>2908.7380529972615</v>
      </c>
      <c r="CH14" s="12">
        <f t="shared" si="9"/>
        <v>3019.949709204907</v>
      </c>
      <c r="CI14" s="12">
        <f t="shared" si="10"/>
        <v>2876.914511021489</v>
      </c>
      <c r="CJ14" s="12">
        <f t="shared" si="11"/>
        <v>2921.20379922117</v>
      </c>
      <c r="CK14" s="12">
        <f t="shared" si="12"/>
        <v>3037.075423772385</v>
      </c>
      <c r="CL14" s="12">
        <f t="shared" si="13"/>
        <v>3031.5307820299504</v>
      </c>
      <c r="CM14" s="12">
        <f t="shared" si="14"/>
        <v>2795.905031583533</v>
      </c>
      <c r="CN14" s="12">
        <f t="shared" si="15"/>
        <v>2979.9096138044374</v>
      </c>
      <c r="CO14" s="12">
        <f t="shared" si="16"/>
        <v>3017.440856501468</v>
      </c>
      <c r="CP14" s="12">
        <f t="shared" si="17"/>
        <v>2982.436149312377</v>
      </c>
      <c r="CQ14" s="12">
        <f t="shared" si="18"/>
        <v>2947.011610691187</v>
      </c>
      <c r="CR14" s="12">
        <f t="shared" si="19"/>
        <v>3065.495203304806</v>
      </c>
      <c r="CS14" s="12">
        <f t="shared" si="20"/>
        <v>3052.0376483263285</v>
      </c>
      <c r="CT14" s="12">
        <f t="shared" si="21"/>
        <v>3016.7316533653543</v>
      </c>
      <c r="CU14" s="12">
        <f t="shared" si="22"/>
        <v>2948.6365577760585</v>
      </c>
      <c r="CV14" s="12">
        <f t="shared" si="23"/>
        <v>3374.316520669762</v>
      </c>
      <c r="CW14" s="12">
        <f t="shared" si="24"/>
        <v>3294.2009661309307</v>
      </c>
      <c r="CX14" s="12">
        <f t="shared" si="25"/>
        <v>3335.669575249288</v>
      </c>
      <c r="CY14" s="12">
        <f t="shared" si="26"/>
        <v>3616.3908487260023</v>
      </c>
      <c r="CZ14" s="12">
        <f t="shared" si="27"/>
        <v>3684.5600127598955</v>
      </c>
      <c r="DA14" s="12">
        <f t="shared" si="28"/>
        <v>3687.7146664659526</v>
      </c>
      <c r="DB14" s="12">
        <f t="shared" si="29"/>
        <v>3584.5580814620944</v>
      </c>
      <c r="DC14" s="12">
        <f t="shared" si="30"/>
        <v>3531.335929830286</v>
      </c>
      <c r="DD14" s="12">
        <f t="shared" si="31"/>
        <v>3870.149996156299</v>
      </c>
      <c r="DE14" s="12">
        <f t="shared" si="32"/>
        <v>4444.386209686168</v>
      </c>
      <c r="DF14" s="12">
        <f t="shared" si="33"/>
        <v>4588.202810179399</v>
      </c>
      <c r="DG14" s="12">
        <f t="shared" si="34"/>
        <v>4564.108080480457</v>
      </c>
      <c r="DH14" s="12">
        <f t="shared" si="34"/>
        <v>5083.608298142136</v>
      </c>
    </row>
    <row r="15" spans="2:112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0">
        <v>228.517061</v>
      </c>
      <c r="AJ15" s="10">
        <v>294.470373</v>
      </c>
      <c r="AK15" s="10">
        <v>509.146349</v>
      </c>
      <c r="AL15" s="10">
        <v>361.229437</v>
      </c>
      <c r="AM15" s="16"/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0.41096</v>
      </c>
      <c r="BK15" s="10">
        <v>8.72066</v>
      </c>
      <c r="BL15" s="10">
        <v>4.77314</v>
      </c>
      <c r="BM15" s="10">
        <v>8.72592</v>
      </c>
      <c r="BN15" s="10">
        <v>12.63264</v>
      </c>
      <c r="BO15" s="10">
        <v>8.8722</v>
      </c>
      <c r="BP15" s="10">
        <v>5.35236</v>
      </c>
      <c r="BQ15" s="10">
        <v>5.18842</v>
      </c>
      <c r="BR15" s="10">
        <v>6.85855</v>
      </c>
      <c r="BS15" s="10">
        <v>7.1607</v>
      </c>
      <c r="BT15" s="10">
        <v>5.52608</v>
      </c>
      <c r="BU15" s="10">
        <v>7.28741</v>
      </c>
      <c r="BV15" s="10">
        <v>12.56476</v>
      </c>
      <c r="BW15" s="10">
        <v>8.00696</v>
      </c>
      <c r="BX15" s="16"/>
      <c r="BY15" s="12" t="str">
        <f t="shared" si="0"/>
        <v>NA</v>
      </c>
      <c r="BZ15" s="12" t="str">
        <f t="shared" si="1"/>
        <v>NA</v>
      </c>
      <c r="CA15" s="12" t="str">
        <f t="shared" si="2"/>
        <v>NA</v>
      </c>
      <c r="CB15" s="12" t="str">
        <f t="shared" si="3"/>
        <v>NA</v>
      </c>
      <c r="CC15" s="12" t="str">
        <f t="shared" si="4"/>
        <v>NA</v>
      </c>
      <c r="CD15" s="12" t="str">
        <f t="shared" si="5"/>
        <v>NA</v>
      </c>
      <c r="CE15" s="12" t="str">
        <f t="shared" si="6"/>
        <v>NA</v>
      </c>
      <c r="CF15" s="12" t="str">
        <f t="shared" si="7"/>
        <v>NA</v>
      </c>
      <c r="CG15" s="12" t="str">
        <f t="shared" si="8"/>
        <v>NA</v>
      </c>
      <c r="CH15" s="12" t="str">
        <f t="shared" si="9"/>
        <v>NA</v>
      </c>
      <c r="CI15" s="12" t="str">
        <f t="shared" si="10"/>
        <v>NA</v>
      </c>
      <c r="CJ15" s="12" t="str">
        <f t="shared" si="11"/>
        <v>NA</v>
      </c>
      <c r="CK15" s="12" t="str">
        <f t="shared" si="12"/>
        <v>NA</v>
      </c>
      <c r="CL15" s="12" t="str">
        <f t="shared" si="13"/>
        <v>NA</v>
      </c>
      <c r="CM15" s="12" t="str">
        <f t="shared" si="14"/>
        <v>NA</v>
      </c>
      <c r="CN15" s="12" t="str">
        <f t="shared" si="15"/>
        <v>NA</v>
      </c>
      <c r="CO15" s="12" t="str">
        <f t="shared" si="16"/>
        <v>NA</v>
      </c>
      <c r="CP15" s="12" t="str">
        <f t="shared" si="17"/>
        <v>NA</v>
      </c>
      <c r="CQ15" s="12" t="str">
        <f t="shared" si="18"/>
        <v>NA</v>
      </c>
      <c r="CR15" s="12" t="str">
        <f t="shared" si="19"/>
        <v>NA</v>
      </c>
      <c r="CS15" s="12" t="str">
        <f t="shared" si="20"/>
        <v>NA</v>
      </c>
      <c r="CT15" s="12" t="str">
        <f t="shared" si="21"/>
        <v>NA</v>
      </c>
      <c r="CU15" s="12">
        <f t="shared" si="22"/>
        <v>38471.78314191162</v>
      </c>
      <c r="CV15" s="12">
        <f t="shared" si="23"/>
        <v>39057.37937266216</v>
      </c>
      <c r="CW15" s="12">
        <f t="shared" si="24"/>
        <v>36609.077881646044</v>
      </c>
      <c r="CX15" s="12">
        <f t="shared" si="25"/>
        <v>35611.94338247428</v>
      </c>
      <c r="CY15" s="12">
        <f t="shared" si="26"/>
        <v>34180.93921777238</v>
      </c>
      <c r="CZ15" s="12">
        <f t="shared" si="27"/>
        <v>34627.941322332685</v>
      </c>
      <c r="DA15" s="12">
        <f t="shared" si="28"/>
        <v>36887.40592934706</v>
      </c>
      <c r="DB15" s="12">
        <f t="shared" si="29"/>
        <v>37890.47262943247</v>
      </c>
      <c r="DC15" s="12">
        <f t="shared" si="30"/>
        <v>37929.299487501</v>
      </c>
      <c r="DD15" s="12">
        <f t="shared" si="31"/>
        <v>38643.45036099822</v>
      </c>
      <c r="DE15" s="12">
        <f t="shared" si="32"/>
        <v>41352.47064827147</v>
      </c>
      <c r="DF15" s="12">
        <f t="shared" si="33"/>
        <v>40408.097389882</v>
      </c>
      <c r="DG15" s="12">
        <f t="shared" si="34"/>
        <v>40521.77271989278</v>
      </c>
      <c r="DH15" s="12">
        <f t="shared" si="34"/>
        <v>45114.430070838374</v>
      </c>
    </row>
    <row r="16" spans="2:112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0">
        <v>273842.399023</v>
      </c>
      <c r="AJ16" s="10">
        <v>303043.378422</v>
      </c>
      <c r="AK16" s="10">
        <v>323668.07387</v>
      </c>
      <c r="AL16" s="10">
        <v>321107.576692</v>
      </c>
      <c r="AM16" s="16"/>
      <c r="AN16" s="10">
        <v>2143.954447</v>
      </c>
      <c r="AO16" s="10">
        <v>2224.1615250000004</v>
      </c>
      <c r="AP16" s="10">
        <v>2392.356399999998</v>
      </c>
      <c r="AQ16" s="10">
        <v>2625.866057000003</v>
      </c>
      <c r="AR16" s="10">
        <v>4813.03692</v>
      </c>
      <c r="AS16" s="10">
        <v>4910.000627</v>
      </c>
      <c r="AT16" s="10">
        <v>5140.352644</v>
      </c>
      <c r="AU16" s="10">
        <v>5386.311952999999</v>
      </c>
      <c r="AV16" s="10">
        <v>4058.254445</v>
      </c>
      <c r="AW16" s="10">
        <v>3926.4779839999997</v>
      </c>
      <c r="AX16" s="10">
        <v>5498.474857</v>
      </c>
      <c r="AY16" s="10">
        <v>5125.914637999999</v>
      </c>
      <c r="AZ16" s="10">
        <v>3521.754583</v>
      </c>
      <c r="BA16" s="10">
        <v>3676.666937000031</v>
      </c>
      <c r="BB16" s="10">
        <v>4563.59890099999</v>
      </c>
      <c r="BC16" s="10">
        <v>5602.241061000095</v>
      </c>
      <c r="BD16" s="10">
        <v>5486.749638000008</v>
      </c>
      <c r="BE16" s="10">
        <v>6889.655685999984</v>
      </c>
      <c r="BF16" s="10">
        <v>5757.54743200005</v>
      </c>
      <c r="BG16" s="10">
        <v>6114.58777999999</v>
      </c>
      <c r="BH16" s="10">
        <v>5752.857552</v>
      </c>
      <c r="BI16" s="10">
        <v>6169.311116</v>
      </c>
      <c r="BJ16" s="10">
        <v>7076.752963</v>
      </c>
      <c r="BK16" s="10">
        <v>10409.274873</v>
      </c>
      <c r="BL16" s="10">
        <v>10529.49456</v>
      </c>
      <c r="BM16" s="10">
        <v>9437.98185100001</v>
      </c>
      <c r="BN16" s="10">
        <v>11327.124781</v>
      </c>
      <c r="BO16" s="10">
        <v>12415.792364</v>
      </c>
      <c r="BP16" s="10">
        <v>12391.601275</v>
      </c>
      <c r="BQ16" s="10">
        <v>12190.618296</v>
      </c>
      <c r="BR16" s="10">
        <v>13944.437604</v>
      </c>
      <c r="BS16" s="10">
        <v>16563.259785</v>
      </c>
      <c r="BT16" s="10">
        <v>16685.483275</v>
      </c>
      <c r="BU16" s="10">
        <v>18509.660503</v>
      </c>
      <c r="BV16" s="10">
        <v>19763.311707</v>
      </c>
      <c r="BW16" s="10">
        <v>16243.965118</v>
      </c>
      <c r="BX16" s="16"/>
      <c r="BY16" s="12">
        <f t="shared" si="0"/>
        <v>13730.193327657022</v>
      </c>
      <c r="BZ16" s="12">
        <f t="shared" si="1"/>
        <v>15393.391921928871</v>
      </c>
      <c r="CA16" s="12">
        <f t="shared" si="2"/>
        <v>14832.708629868039</v>
      </c>
      <c r="CB16" s="12">
        <f t="shared" si="3"/>
        <v>14547.601145597942</v>
      </c>
      <c r="CC16" s="12">
        <f t="shared" si="4"/>
        <v>7549.079843750711</v>
      </c>
      <c r="CD16" s="12">
        <f t="shared" si="5"/>
        <v>8293.074297401712</v>
      </c>
      <c r="CE16" s="12">
        <f t="shared" si="6"/>
        <v>8393.49967892981</v>
      </c>
      <c r="CF16" s="12">
        <f t="shared" si="7"/>
        <v>8542.20854667977</v>
      </c>
      <c r="CG16" s="12">
        <f t="shared" si="8"/>
        <v>10973.34745776395</v>
      </c>
      <c r="CH16" s="12">
        <f t="shared" si="9"/>
        <v>13000.689351885083</v>
      </c>
      <c r="CI16" s="12">
        <f t="shared" si="10"/>
        <v>9417.156820146209</v>
      </c>
      <c r="CJ16" s="12">
        <f t="shared" si="11"/>
        <v>10460.767255562714</v>
      </c>
      <c r="CK16" s="12">
        <f t="shared" si="12"/>
        <v>14760.541606711951</v>
      </c>
      <c r="CL16" s="12">
        <f t="shared" si="13"/>
        <v>15416.178334403943</v>
      </c>
      <c r="CM16" s="12">
        <f t="shared" si="14"/>
        <v>14370.237486390395</v>
      </c>
      <c r="CN16" s="12">
        <f t="shared" si="15"/>
        <v>12414.853135145742</v>
      </c>
      <c r="CO16" s="12">
        <f t="shared" si="16"/>
        <v>11781.875231792716</v>
      </c>
      <c r="CP16" s="12">
        <f t="shared" si="17"/>
        <v>11789.527967276212</v>
      </c>
      <c r="CQ16" s="12">
        <f t="shared" si="18"/>
        <v>14823.304353283143</v>
      </c>
      <c r="CR16" s="12">
        <f t="shared" si="19"/>
        <v>13503.100543435166</v>
      </c>
      <c r="CS16" s="12">
        <f t="shared" si="20"/>
        <v>14449.429771314455</v>
      </c>
      <c r="CT16" s="12">
        <f t="shared" si="21"/>
        <v>15344.07138172929</v>
      </c>
      <c r="CU16" s="12">
        <f t="shared" si="22"/>
        <v>15433.312686486666</v>
      </c>
      <c r="CV16" s="12">
        <f t="shared" si="23"/>
        <v>14615.022811973737</v>
      </c>
      <c r="CW16" s="12">
        <f t="shared" si="24"/>
        <v>15269.012258552324</v>
      </c>
      <c r="CX16" s="12">
        <f t="shared" si="25"/>
        <v>14849.841167489638</v>
      </c>
      <c r="CY16" s="12">
        <f t="shared" si="26"/>
        <v>16709.229930659487</v>
      </c>
      <c r="CZ16" s="12">
        <f t="shared" si="27"/>
        <v>17604.081983341388</v>
      </c>
      <c r="DA16" s="12">
        <f t="shared" si="28"/>
        <v>17904.90000720266</v>
      </c>
      <c r="DB16" s="12">
        <f t="shared" si="29"/>
        <v>16916.001751499676</v>
      </c>
      <c r="DC16" s="12">
        <f t="shared" si="30"/>
        <v>18410.307353977387</v>
      </c>
      <c r="DD16" s="12">
        <f t="shared" si="31"/>
        <v>16443.259539746454</v>
      </c>
      <c r="DE16" s="12">
        <f t="shared" si="32"/>
        <v>16412.01483407438</v>
      </c>
      <c r="DF16" s="12">
        <f t="shared" si="33"/>
        <v>16372.173783137918</v>
      </c>
      <c r="DG16" s="12">
        <f t="shared" si="34"/>
        <v>16377.218487899449</v>
      </c>
      <c r="DH16" s="12">
        <f t="shared" si="34"/>
        <v>19767.807574037415</v>
      </c>
    </row>
    <row r="17" spans="2:118" ht="12.75">
      <c r="B17" s="21" t="s">
        <v>52</v>
      </c>
      <c r="C17" s="22">
        <f aca="true" t="shared" si="35" ref="C17:AA17">SUM(C8:C16)</f>
        <v>957206.9831109998</v>
      </c>
      <c r="D17" s="23">
        <f t="shared" si="35"/>
        <v>1008030.179179</v>
      </c>
      <c r="E17" s="23">
        <f t="shared" si="35"/>
        <v>1080852.979969</v>
      </c>
      <c r="F17" s="23">
        <f t="shared" si="35"/>
        <v>1140720.4727139997</v>
      </c>
      <c r="G17" s="23">
        <f t="shared" si="35"/>
        <v>1083450</v>
      </c>
      <c r="H17" s="23">
        <f t="shared" si="35"/>
        <v>1185106</v>
      </c>
      <c r="I17" s="23">
        <f t="shared" si="35"/>
        <v>1282783.16884</v>
      </c>
      <c r="J17" s="23">
        <f t="shared" si="35"/>
        <v>1364498.3265139998</v>
      </c>
      <c r="K17" s="23">
        <f t="shared" si="35"/>
        <v>1252878.55878</v>
      </c>
      <c r="L17" s="23">
        <f t="shared" si="35"/>
        <v>1297686.9388669997</v>
      </c>
      <c r="M17" s="23">
        <f t="shared" si="35"/>
        <v>1372620</v>
      </c>
      <c r="N17" s="23">
        <f t="shared" si="35"/>
        <v>1439465</v>
      </c>
      <c r="O17" s="23">
        <f t="shared" si="35"/>
        <v>1314696.005051</v>
      </c>
      <c r="P17" s="23">
        <f t="shared" si="35"/>
        <v>1335418.1531769992</v>
      </c>
      <c r="Q17" s="23">
        <f t="shared" si="35"/>
        <v>1395914</v>
      </c>
      <c r="R17" s="23">
        <f t="shared" si="35"/>
        <v>1449365.9999999993</v>
      </c>
      <c r="S17" s="23">
        <f t="shared" si="35"/>
        <v>1346076.199663</v>
      </c>
      <c r="T17" s="23">
        <f t="shared" si="35"/>
        <v>1421170.7883950004</v>
      </c>
      <c r="U17" s="23">
        <f t="shared" si="35"/>
        <v>1446630.8779130005</v>
      </c>
      <c r="V17" s="23">
        <f t="shared" si="35"/>
        <v>1523510.008149</v>
      </c>
      <c r="W17" s="23">
        <f t="shared" si="35"/>
        <v>1408169.2931959997</v>
      </c>
      <c r="X17" s="23">
        <f t="shared" si="35"/>
        <v>1503774.8241850003</v>
      </c>
      <c r="Y17" s="23">
        <f t="shared" si="35"/>
        <v>1569582.5009839998</v>
      </c>
      <c r="Z17" s="23">
        <f t="shared" si="35"/>
        <v>1722297.496964</v>
      </c>
      <c r="AA17" s="23">
        <f t="shared" si="35"/>
        <v>1626577.7639600004</v>
      </c>
      <c r="AB17" s="23">
        <f aca="true" t="shared" si="36" ref="AB17:AH17">SUM(AB8:AB16)</f>
        <v>1531060.7519969998</v>
      </c>
      <c r="AC17" s="23">
        <f t="shared" si="36"/>
        <v>1701836.4977340002</v>
      </c>
      <c r="AD17" s="23">
        <f t="shared" si="36"/>
        <v>1831744.4430290002</v>
      </c>
      <c r="AE17" s="23">
        <f t="shared" si="36"/>
        <v>1744900.9331939998</v>
      </c>
      <c r="AF17" s="23">
        <f t="shared" si="36"/>
        <v>1765244.9219300002</v>
      </c>
      <c r="AG17" s="23">
        <f t="shared" si="36"/>
        <v>2051651.1576070006</v>
      </c>
      <c r="AH17" s="23">
        <f t="shared" si="36"/>
        <v>2217491.751568</v>
      </c>
      <c r="AI17" s="23">
        <f>SUM(AI8:AI16)</f>
        <v>2207514.107384</v>
      </c>
      <c r="AJ17" s="23">
        <f>SUM(AJ8:AJ16)</f>
        <v>2444873.549024999</v>
      </c>
      <c r="AK17" s="23">
        <f>SUM(AK8:AK16)</f>
        <v>2662805.3668110017</v>
      </c>
      <c r="AL17" s="23">
        <f>SUM(AL8:AL16)</f>
        <v>2792512.2911110013</v>
      </c>
      <c r="AM17" s="17"/>
      <c r="AN17" s="23">
        <f aca="true" t="shared" si="37" ref="AN17:BL17">SUM(AN8:AN16)</f>
        <v>135241.684897</v>
      </c>
      <c r="AO17" s="23">
        <f t="shared" si="37"/>
        <v>140528.433657</v>
      </c>
      <c r="AP17" s="23">
        <f t="shared" si="37"/>
        <v>147874.99361300003</v>
      </c>
      <c r="AQ17" s="23">
        <f t="shared" si="37"/>
        <v>150874.85082700002</v>
      </c>
      <c r="AR17" s="23">
        <f t="shared" si="37"/>
        <v>149699.67203000002</v>
      </c>
      <c r="AS17" s="23">
        <f t="shared" si="37"/>
        <v>149069.030358</v>
      </c>
      <c r="AT17" s="23">
        <f t="shared" si="37"/>
        <v>161891.31753099998</v>
      </c>
      <c r="AU17" s="23">
        <f t="shared" si="37"/>
        <v>160284.613531</v>
      </c>
      <c r="AV17" s="23">
        <f t="shared" si="37"/>
        <v>145610.347026</v>
      </c>
      <c r="AW17" s="23">
        <f t="shared" si="37"/>
        <v>146696.09014000001</v>
      </c>
      <c r="AX17" s="23">
        <f t="shared" si="37"/>
        <v>153291.18143399997</v>
      </c>
      <c r="AY17" s="23">
        <f t="shared" si="37"/>
        <v>152503.49080200001</v>
      </c>
      <c r="AZ17" s="23">
        <f t="shared" si="37"/>
        <v>141033.208238</v>
      </c>
      <c r="BA17" s="23">
        <f t="shared" si="37"/>
        <v>140640.66693700003</v>
      </c>
      <c r="BB17" s="23">
        <f t="shared" si="37"/>
        <v>151638.598901</v>
      </c>
      <c r="BC17" s="23">
        <f t="shared" si="37"/>
        <v>149455.2410610001</v>
      </c>
      <c r="BD17" s="23">
        <f t="shared" si="37"/>
        <v>142818.749638</v>
      </c>
      <c r="BE17" s="23">
        <f t="shared" si="37"/>
        <v>149672.65568599998</v>
      </c>
      <c r="BF17" s="23">
        <f t="shared" si="37"/>
        <v>150726.54743200005</v>
      </c>
      <c r="BG17" s="23">
        <f t="shared" si="37"/>
        <v>151509.641643</v>
      </c>
      <c r="BH17" s="23">
        <f t="shared" si="37"/>
        <v>147595.992598</v>
      </c>
      <c r="BI17" s="23">
        <f t="shared" si="37"/>
        <v>157197.0638710001</v>
      </c>
      <c r="BJ17" s="23">
        <f t="shared" si="37"/>
        <v>164159.11520200002</v>
      </c>
      <c r="BK17" s="23">
        <f t="shared" si="37"/>
        <v>166778.220545</v>
      </c>
      <c r="BL17" s="23">
        <f t="shared" si="37"/>
        <v>167127.809978</v>
      </c>
      <c r="BM17" s="23">
        <f aca="true" t="shared" si="38" ref="BM17:BS17">SUM(BM8:BM16)</f>
        <v>160059.31669400012</v>
      </c>
      <c r="BN17" s="23">
        <f t="shared" si="38"/>
        <v>167741.970642</v>
      </c>
      <c r="BO17" s="23">
        <f t="shared" si="38"/>
        <v>168618.927215</v>
      </c>
      <c r="BP17" s="23">
        <f t="shared" si="38"/>
        <v>160123.50439299998</v>
      </c>
      <c r="BQ17" s="23">
        <f t="shared" si="38"/>
        <v>161294.844677</v>
      </c>
      <c r="BR17" s="23">
        <f t="shared" si="38"/>
        <v>181946.80764999992</v>
      </c>
      <c r="BS17" s="23">
        <f t="shared" si="38"/>
        <v>189383.960943</v>
      </c>
      <c r="BT17" s="23">
        <f>SUM(BT8:BT16)</f>
        <v>180924.68526500012</v>
      </c>
      <c r="BU17" s="23">
        <f>SUM(BU8:BU16)</f>
        <v>188842.86057599998</v>
      </c>
      <c r="BV17" s="23">
        <f>SUM(BV8:BV16)</f>
        <v>198279.00596799992</v>
      </c>
      <c r="BW17" s="23">
        <f>SUM(BW8:BW16)</f>
        <v>188278.23791599998</v>
      </c>
      <c r="BX17" s="17"/>
      <c r="BY17" s="30">
        <f aca="true" t="shared" si="39" ref="BY17:DH17">C17/AN17*1000</f>
        <v>7077.751093089443</v>
      </c>
      <c r="BZ17" s="30">
        <f t="shared" si="39"/>
        <v>7173.140359903158</v>
      </c>
      <c r="CA17" s="30">
        <f t="shared" si="39"/>
        <v>7309.234330705524</v>
      </c>
      <c r="CB17" s="30">
        <f t="shared" si="39"/>
        <v>7560.70654891319</v>
      </c>
      <c r="CC17" s="30">
        <f t="shared" si="39"/>
        <v>7237.490806144687</v>
      </c>
      <c r="CD17" s="30">
        <f t="shared" si="39"/>
        <v>7950.048357823773</v>
      </c>
      <c r="CE17" s="30">
        <f t="shared" si="39"/>
        <v>7923.730490329504</v>
      </c>
      <c r="CF17" s="30">
        <f t="shared" si="39"/>
        <v>8512.971372951513</v>
      </c>
      <c r="CG17" s="30">
        <f t="shared" si="39"/>
        <v>8604.323692438475</v>
      </c>
      <c r="CH17" s="30">
        <f t="shared" si="39"/>
        <v>8846.090837380512</v>
      </c>
      <c r="CI17" s="30">
        <f t="shared" si="39"/>
        <v>8954.331143902014</v>
      </c>
      <c r="CJ17" s="30">
        <f t="shared" si="39"/>
        <v>9438.898692941408</v>
      </c>
      <c r="CK17" s="30">
        <f t="shared" si="39"/>
        <v>9321.889656175093</v>
      </c>
      <c r="CL17" s="30">
        <f t="shared" si="39"/>
        <v>9495.249007708415</v>
      </c>
      <c r="CM17" s="30">
        <f t="shared" si="39"/>
        <v>9205.53216738271</v>
      </c>
      <c r="CN17" s="30">
        <f t="shared" si="39"/>
        <v>9697.659243735996</v>
      </c>
      <c r="CO17" s="30">
        <f t="shared" si="39"/>
        <v>9425.0664081213</v>
      </c>
      <c r="CP17" s="30">
        <f t="shared" si="39"/>
        <v>9495.193239415028</v>
      </c>
      <c r="CQ17" s="30">
        <f t="shared" si="39"/>
        <v>9597.717870938726</v>
      </c>
      <c r="CR17" s="30">
        <f t="shared" si="39"/>
        <v>10055.531724765244</v>
      </c>
      <c r="CS17" s="30">
        <f t="shared" si="39"/>
        <v>9540.701399877173</v>
      </c>
      <c r="CT17" s="30">
        <f t="shared" si="39"/>
        <v>9566.176283159053</v>
      </c>
      <c r="CU17" s="30">
        <f t="shared" si="39"/>
        <v>9561.348445699206</v>
      </c>
      <c r="CV17" s="30">
        <f t="shared" si="39"/>
        <v>10326.872965401924</v>
      </c>
      <c r="CW17" s="30">
        <f t="shared" si="39"/>
        <v>9732.538014912756</v>
      </c>
      <c r="CX17" s="30">
        <f t="shared" si="39"/>
        <v>9565.583457563218</v>
      </c>
      <c r="CY17" s="30">
        <f t="shared" si="39"/>
        <v>10145.56161001656</v>
      </c>
      <c r="CZ17" s="30">
        <f t="shared" si="39"/>
        <v>10863.219647302156</v>
      </c>
      <c r="DA17" s="30">
        <f t="shared" si="39"/>
        <v>10897.21924216318</v>
      </c>
      <c r="DB17" s="30">
        <f t="shared" si="39"/>
        <v>10944.211673131776</v>
      </c>
      <c r="DC17" s="30">
        <f t="shared" si="39"/>
        <v>11276.10417630211</v>
      </c>
      <c r="DD17" s="30">
        <f t="shared" si="39"/>
        <v>11708.973349836162</v>
      </c>
      <c r="DE17" s="30">
        <f t="shared" si="39"/>
        <v>12201.287536582735</v>
      </c>
      <c r="DF17" s="30">
        <f t="shared" si="39"/>
        <v>12946.603019927552</v>
      </c>
      <c r="DG17" s="30">
        <f t="shared" si="39"/>
        <v>13429.588038386422</v>
      </c>
      <c r="DH17" s="30">
        <f t="shared" si="39"/>
        <v>14831.837826933965</v>
      </c>
      <c r="DI17" s="3"/>
      <c r="DJ17" s="3"/>
      <c r="DK17" s="3"/>
      <c r="DL17" s="3"/>
      <c r="DM17" s="3"/>
      <c r="DN17" s="3"/>
    </row>
    <row r="18" spans="2:76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BX18" s="16"/>
    </row>
    <row r="19" spans="2:112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6"/>
      <c r="AN19" s="28"/>
      <c r="AO19" s="28"/>
      <c r="AP19" s="28"/>
      <c r="AQ19" s="28"/>
      <c r="AR19" s="28"/>
      <c r="AS19" s="28"/>
      <c r="AT19" s="28"/>
      <c r="AU19" s="28"/>
      <c r="AV19" s="28" t="s">
        <v>2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16"/>
      <c r="BY19" s="28"/>
      <c r="BZ19" s="28"/>
      <c r="CA19" s="28"/>
      <c r="CB19" s="28"/>
      <c r="CC19" s="28"/>
      <c r="CD19" s="28"/>
      <c r="CE19" s="28"/>
      <c r="CF19" s="28"/>
      <c r="CG19" s="28" t="s">
        <v>20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</row>
    <row r="20" spans="2:112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40" ref="O20:AA20">+O7</f>
        <v>2017-T1</v>
      </c>
      <c r="P20" s="18" t="str">
        <f t="shared" si="40"/>
        <v>2017-T2</v>
      </c>
      <c r="Q20" s="18" t="str">
        <f t="shared" si="40"/>
        <v>2017-T3</v>
      </c>
      <c r="R20" s="18" t="str">
        <f t="shared" si="40"/>
        <v>2017-T4</v>
      </c>
      <c r="S20" s="18" t="str">
        <f t="shared" si="40"/>
        <v>2018-T1</v>
      </c>
      <c r="T20" s="18" t="str">
        <f t="shared" si="40"/>
        <v>2018-T2</v>
      </c>
      <c r="U20" s="18" t="str">
        <f t="shared" si="40"/>
        <v>2018-T3</v>
      </c>
      <c r="V20" s="18" t="str">
        <f t="shared" si="40"/>
        <v>2018-T4</v>
      </c>
      <c r="W20" s="18" t="str">
        <f t="shared" si="40"/>
        <v>2019-T1</v>
      </c>
      <c r="X20" s="18" t="str">
        <f t="shared" si="40"/>
        <v>2019-T2</v>
      </c>
      <c r="Y20" s="18" t="str">
        <f t="shared" si="40"/>
        <v>2019-T3*</v>
      </c>
      <c r="Z20" s="18" t="str">
        <f t="shared" si="40"/>
        <v>2019-T4**</v>
      </c>
      <c r="AA20" s="18" t="str">
        <f t="shared" si="40"/>
        <v>2020-T1**</v>
      </c>
      <c r="AB20" s="18" t="str">
        <f aca="true" t="shared" si="41" ref="AB20:AG20">+AB7</f>
        <v>2020-T2**</v>
      </c>
      <c r="AC20" s="18" t="str">
        <f t="shared" si="41"/>
        <v>2020-T3**</v>
      </c>
      <c r="AD20" s="18" t="str">
        <f t="shared" si="41"/>
        <v>2020-T4**</v>
      </c>
      <c r="AE20" s="18" t="str">
        <f t="shared" si="41"/>
        <v>2021-T1**</v>
      </c>
      <c r="AF20" s="18" t="str">
        <f t="shared" si="41"/>
        <v>2021-T2**</v>
      </c>
      <c r="AG20" s="18" t="str">
        <f t="shared" si="41"/>
        <v>2021-T3**</v>
      </c>
      <c r="AH20" s="18" t="str">
        <f>+AH7</f>
        <v>2021-T4**</v>
      </c>
      <c r="AI20" s="18" t="str">
        <f>+AI7</f>
        <v>2022-T1**</v>
      </c>
      <c r="AJ20" s="18" t="str">
        <f>+AJ7</f>
        <v>2022-T2**</v>
      </c>
      <c r="AK20" s="18" t="str">
        <f>+AK7</f>
        <v>2022-T3**</v>
      </c>
      <c r="AL20" s="18" t="str">
        <f>+AL7</f>
        <v>2022-T4**</v>
      </c>
      <c r="AM20" s="16"/>
      <c r="AN20" s="18" t="s">
        <v>3</v>
      </c>
      <c r="AO20" s="18" t="s">
        <v>4</v>
      </c>
      <c r="AP20" s="18" t="s">
        <v>5</v>
      </c>
      <c r="AQ20" s="18" t="s">
        <v>6</v>
      </c>
      <c r="AR20" s="18" t="s">
        <v>7</v>
      </c>
      <c r="AS20" s="18" t="s">
        <v>8</v>
      </c>
      <c r="AT20" s="18" t="s">
        <v>9</v>
      </c>
      <c r="AU20" s="18" t="s">
        <v>10</v>
      </c>
      <c r="AV20" s="18" t="s">
        <v>11</v>
      </c>
      <c r="AW20" s="18" t="s">
        <v>12</v>
      </c>
      <c r="AX20" s="18" t="s">
        <v>13</v>
      </c>
      <c r="AY20" s="18" t="s">
        <v>26</v>
      </c>
      <c r="AZ20" s="18" t="str">
        <f aca="true" t="shared" si="42" ref="AZ20:BL20">+AZ7</f>
        <v>2017-T1</v>
      </c>
      <c r="BA20" s="18" t="str">
        <f t="shared" si="42"/>
        <v>2017-T2</v>
      </c>
      <c r="BB20" s="18" t="str">
        <f t="shared" si="42"/>
        <v>2017-T3</v>
      </c>
      <c r="BC20" s="18" t="str">
        <f t="shared" si="42"/>
        <v>2017-T4</v>
      </c>
      <c r="BD20" s="18" t="str">
        <f t="shared" si="42"/>
        <v>2018-T1</v>
      </c>
      <c r="BE20" s="18" t="str">
        <f t="shared" si="42"/>
        <v>2018-T2</v>
      </c>
      <c r="BF20" s="18" t="str">
        <f t="shared" si="42"/>
        <v>2018-T3</v>
      </c>
      <c r="BG20" s="18" t="str">
        <f t="shared" si="42"/>
        <v>2018-T4</v>
      </c>
      <c r="BH20" s="18" t="str">
        <f t="shared" si="42"/>
        <v>2019-T1</v>
      </c>
      <c r="BI20" s="18" t="str">
        <f t="shared" si="42"/>
        <v>2019-T2</v>
      </c>
      <c r="BJ20" s="18" t="str">
        <f t="shared" si="42"/>
        <v>2019-T3*</v>
      </c>
      <c r="BK20" s="18" t="str">
        <f t="shared" si="42"/>
        <v>2019-T4**</v>
      </c>
      <c r="BL20" s="18" t="str">
        <f t="shared" si="42"/>
        <v>2020-T1**</v>
      </c>
      <c r="BM20" s="18" t="str">
        <f aca="true" t="shared" si="43" ref="BM20:BR20">+BM7</f>
        <v>2020-T2**</v>
      </c>
      <c r="BN20" s="18" t="str">
        <f t="shared" si="43"/>
        <v>2020-T3**</v>
      </c>
      <c r="BO20" s="18" t="str">
        <f t="shared" si="43"/>
        <v>2020-T4**</v>
      </c>
      <c r="BP20" s="18" t="str">
        <f t="shared" si="43"/>
        <v>2021-T1**</v>
      </c>
      <c r="BQ20" s="18" t="str">
        <f t="shared" si="43"/>
        <v>2021-T2**</v>
      </c>
      <c r="BR20" s="18" t="str">
        <f t="shared" si="43"/>
        <v>2021-T3**</v>
      </c>
      <c r="BS20" s="18" t="str">
        <f>+BS7</f>
        <v>2021-T4**</v>
      </c>
      <c r="BT20" s="18" t="str">
        <f>+BT7</f>
        <v>2022-T1**</v>
      </c>
      <c r="BU20" s="18" t="str">
        <f>+BU7</f>
        <v>2022-T2**</v>
      </c>
      <c r="BV20" s="18" t="str">
        <f>+BV7</f>
        <v>2022-T3**</v>
      </c>
      <c r="BW20" s="18" t="str">
        <f>+BW7</f>
        <v>2022-T4**</v>
      </c>
      <c r="BX20" s="16"/>
      <c r="BY20" s="18" t="s">
        <v>3</v>
      </c>
      <c r="BZ20" s="18" t="s">
        <v>4</v>
      </c>
      <c r="CA20" s="18" t="s">
        <v>5</v>
      </c>
      <c r="CB20" s="18" t="s">
        <v>6</v>
      </c>
      <c r="CC20" s="18" t="s">
        <v>7</v>
      </c>
      <c r="CD20" s="18" t="s">
        <v>8</v>
      </c>
      <c r="CE20" s="18" t="s">
        <v>9</v>
      </c>
      <c r="CF20" s="18" t="s">
        <v>10</v>
      </c>
      <c r="CG20" s="18" t="s">
        <v>11</v>
      </c>
      <c r="CH20" s="18" t="s">
        <v>12</v>
      </c>
      <c r="CI20" s="18" t="s">
        <v>13</v>
      </c>
      <c r="CJ20" s="18" t="s">
        <v>26</v>
      </c>
      <c r="CK20" s="18" t="str">
        <f aca="true" t="shared" si="44" ref="CK20:CW20">+CK7</f>
        <v>2017-T1</v>
      </c>
      <c r="CL20" s="18" t="str">
        <f t="shared" si="44"/>
        <v>2017-T2</v>
      </c>
      <c r="CM20" s="18" t="str">
        <f t="shared" si="44"/>
        <v>2017-T3</v>
      </c>
      <c r="CN20" s="18" t="str">
        <f t="shared" si="44"/>
        <v>2017-T4</v>
      </c>
      <c r="CO20" s="18" t="str">
        <f t="shared" si="44"/>
        <v>2018-T1</v>
      </c>
      <c r="CP20" s="18" t="str">
        <f t="shared" si="44"/>
        <v>2018-T2</v>
      </c>
      <c r="CQ20" s="18" t="str">
        <f t="shared" si="44"/>
        <v>2018-T3</v>
      </c>
      <c r="CR20" s="18" t="str">
        <f t="shared" si="44"/>
        <v>2018-T4</v>
      </c>
      <c r="CS20" s="18" t="str">
        <f t="shared" si="44"/>
        <v>2019-T1</v>
      </c>
      <c r="CT20" s="18" t="str">
        <f t="shared" si="44"/>
        <v>2019-T2</v>
      </c>
      <c r="CU20" s="18" t="str">
        <f t="shared" si="44"/>
        <v>2019-T3*</v>
      </c>
      <c r="CV20" s="18" t="str">
        <f t="shared" si="44"/>
        <v>2019-T4**</v>
      </c>
      <c r="CW20" s="18" t="str">
        <f t="shared" si="44"/>
        <v>2020-T1**</v>
      </c>
      <c r="CX20" s="18" t="str">
        <f aca="true" t="shared" si="45" ref="CX20:DC20">+CX7</f>
        <v>2020-T2**</v>
      </c>
      <c r="CY20" s="18" t="str">
        <f t="shared" si="45"/>
        <v>2020-T3**</v>
      </c>
      <c r="CZ20" s="18" t="str">
        <f t="shared" si="45"/>
        <v>2020-T4**</v>
      </c>
      <c r="DA20" s="18" t="str">
        <f t="shared" si="45"/>
        <v>2021-T1**</v>
      </c>
      <c r="DB20" s="18" t="str">
        <f t="shared" si="45"/>
        <v>2021-T2**</v>
      </c>
      <c r="DC20" s="18" t="str">
        <f t="shared" si="45"/>
        <v>2021-T3**</v>
      </c>
      <c r="DD20" s="18" t="str">
        <f>+DD7</f>
        <v>2021-T4**</v>
      </c>
      <c r="DE20" s="18" t="str">
        <f>+DE7</f>
        <v>2022-T1**</v>
      </c>
      <c r="DF20" s="18" t="str">
        <f>+DF7</f>
        <v>2022-T2**</v>
      </c>
      <c r="DG20" s="18" t="str">
        <f>+DG7</f>
        <v>2022-T3**</v>
      </c>
      <c r="DH20" s="18" t="str">
        <f>+DH7</f>
        <v>2022-T4**</v>
      </c>
    </row>
    <row r="21" spans="2:112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0">
        <v>326495.51777</v>
      </c>
      <c r="AJ21" s="10">
        <v>349895.324914</v>
      </c>
      <c r="AK21" s="10">
        <v>438572.698299</v>
      </c>
      <c r="AL21" s="10">
        <v>505473.502246</v>
      </c>
      <c r="AM21" s="16"/>
      <c r="AN21" s="10">
        <v>24915.527369</v>
      </c>
      <c r="AO21" s="10">
        <v>25526.576884</v>
      </c>
      <c r="AP21" s="10">
        <v>26670.942197000004</v>
      </c>
      <c r="AQ21" s="10">
        <v>28031.990373</v>
      </c>
      <c r="AR21" s="10">
        <v>25773.40801</v>
      </c>
      <c r="AS21" s="10">
        <v>28068.36726</v>
      </c>
      <c r="AT21" s="10">
        <v>28595.378933999986</v>
      </c>
      <c r="AU21" s="10">
        <v>29297.809095000008</v>
      </c>
      <c r="AV21" s="10">
        <v>25791.573689000004</v>
      </c>
      <c r="AW21" s="10">
        <v>25755.749023000004</v>
      </c>
      <c r="AX21" s="10">
        <v>28517.821304</v>
      </c>
      <c r="AY21" s="10">
        <v>28402.410919</v>
      </c>
      <c r="AZ21" s="10">
        <v>25898.317554</v>
      </c>
      <c r="BA21" s="10">
        <v>28321</v>
      </c>
      <c r="BB21" s="10">
        <v>31125</v>
      </c>
      <c r="BC21" s="10">
        <v>31058</v>
      </c>
      <c r="BD21" s="10">
        <v>28753</v>
      </c>
      <c r="BE21" s="10">
        <v>29687</v>
      </c>
      <c r="BF21" s="10">
        <v>29387</v>
      </c>
      <c r="BG21" s="10">
        <v>30828.821042</v>
      </c>
      <c r="BH21" s="10">
        <v>29538.603749</v>
      </c>
      <c r="BI21" s="10">
        <v>29177.546171</v>
      </c>
      <c r="BJ21" s="10">
        <v>30416.322048</v>
      </c>
      <c r="BK21" s="10">
        <v>31594.281266</v>
      </c>
      <c r="BL21" s="10">
        <v>31297.21674</v>
      </c>
      <c r="BM21" s="10">
        <v>29967.846674</v>
      </c>
      <c r="BN21" s="10">
        <v>31834.442106</v>
      </c>
      <c r="BO21" s="10">
        <v>29781.635397</v>
      </c>
      <c r="BP21" s="10">
        <v>28272.358472</v>
      </c>
      <c r="BQ21" s="10">
        <v>28286.147494</v>
      </c>
      <c r="BR21" s="10">
        <v>28214.893048</v>
      </c>
      <c r="BS21" s="10">
        <v>30510.621146</v>
      </c>
      <c r="BT21" s="10">
        <v>29023.257218</v>
      </c>
      <c r="BU21" s="10">
        <v>28690.283074</v>
      </c>
      <c r="BV21" s="10">
        <v>30285.848989</v>
      </c>
      <c r="BW21" s="10">
        <v>29322.990141</v>
      </c>
      <c r="BX21" s="16"/>
      <c r="BY21" s="12">
        <f aca="true" t="shared" si="46" ref="BY21:BY30">_xlfn.IFERROR(C21/AN21*1000,"NA")</f>
        <v>5199.224121784061</v>
      </c>
      <c r="BZ21" s="12">
        <f aca="true" t="shared" si="47" ref="BZ21:BZ30">_xlfn.IFERROR(D21/AO21*1000,"NA")</f>
        <v>4903.690252357466</v>
      </c>
      <c r="CA21" s="12">
        <f aca="true" t="shared" si="48" ref="CA21:CA30">_xlfn.IFERROR(E21/AP21*1000,"NA")</f>
        <v>4936.7533062184175</v>
      </c>
      <c r="CB21" s="12">
        <f aca="true" t="shared" si="49" ref="CB21:CB30">_xlfn.IFERROR(F21/AQ21*1000,"NA")</f>
        <v>5538.701731095947</v>
      </c>
      <c r="CC21" s="12">
        <f aca="true" t="shared" si="50" ref="CC21:CC30">_xlfn.IFERROR(G21/AR21*1000,"NA")</f>
        <v>6413.082815274922</v>
      </c>
      <c r="CD21" s="12">
        <f aca="true" t="shared" si="51" ref="CD21:CD30">_xlfn.IFERROR(H21/AS21*1000,"NA")</f>
        <v>6281.029191293259</v>
      </c>
      <c r="CE21" s="12">
        <f aca="true" t="shared" si="52" ref="CE21:CE30">_xlfn.IFERROR(I21/AT21*1000,"NA")</f>
        <v>7425.194480061377</v>
      </c>
      <c r="CF21" s="12">
        <f aca="true" t="shared" si="53" ref="CF21:CF30">_xlfn.IFERROR(J21/AU21*1000,"NA")</f>
        <v>7765.870794715134</v>
      </c>
      <c r="CG21" s="12">
        <f aca="true" t="shared" si="54" ref="CG21:CG30">_xlfn.IFERROR(K21/AV21*1000,"NA")</f>
        <v>8717.869486028938</v>
      </c>
      <c r="CH21" s="12">
        <f aca="true" t="shared" si="55" ref="CH21:CH30">_xlfn.IFERROR(L21/AW21*1000,"NA")</f>
        <v>8027.530857804477</v>
      </c>
      <c r="CI21" s="12">
        <f aca="true" t="shared" si="56" ref="CI21:CI30">_xlfn.IFERROR(M21/AX21*1000,"NA")</f>
        <v>7766.862609835224</v>
      </c>
      <c r="CJ21" s="12">
        <f aca="true" t="shared" si="57" ref="CJ21:CJ30">_xlfn.IFERROR(N21/AY21*1000,"NA")</f>
        <v>8091.742657179038</v>
      </c>
      <c r="CK21" s="12">
        <f aca="true" t="shared" si="58" ref="CK21:CK30">_xlfn.IFERROR(O21/AZ21*1000,"NA")</f>
        <v>7691.44171565053</v>
      </c>
      <c r="CL21" s="12">
        <f aca="true" t="shared" si="59" ref="CL21:CL30">_xlfn.IFERROR(P21/BA21*1000,"NA")</f>
        <v>7542.353730447371</v>
      </c>
      <c r="CM21" s="12">
        <f aca="true" t="shared" si="60" ref="CM21:CM30">_xlfn.IFERROR(Q21/BB21*1000,"NA")</f>
        <v>7607.646586345382</v>
      </c>
      <c r="CN21" s="12">
        <f aca="true" t="shared" si="61" ref="CN21:CN30">_xlfn.IFERROR(R21/BC21*1000,"NA")</f>
        <v>7786.914804559212</v>
      </c>
      <c r="CO21" s="12">
        <f aca="true" t="shared" si="62" ref="CO21:CO30">_xlfn.IFERROR(S21/BD21*1000,"NA")</f>
        <v>7395.506555837652</v>
      </c>
      <c r="CP21" s="12">
        <f aca="true" t="shared" si="63" ref="CP21:CP30">_xlfn.IFERROR(T21/BE21*1000,"NA")</f>
        <v>7429.413548017651</v>
      </c>
      <c r="CQ21" s="12">
        <f aca="true" t="shared" si="64" ref="CQ21:CQ30">_xlfn.IFERROR(U21/BF21*1000,"NA")</f>
        <v>7947.425732466737</v>
      </c>
      <c r="CR21" s="12">
        <f aca="true" t="shared" si="65" ref="CR21:CR30">_xlfn.IFERROR(V21/BG21*1000,"NA")</f>
        <v>8381.43752526182</v>
      </c>
      <c r="CS21" s="12">
        <f aca="true" t="shared" si="66" ref="CS21:CS30">_xlfn.IFERROR(W21/BH21*1000,"NA")</f>
        <v>8072.912930492624</v>
      </c>
      <c r="CT21" s="12">
        <f aca="true" t="shared" si="67" ref="CT21:CT30">_xlfn.IFERROR(X21/BI21*1000,"NA")</f>
        <v>8610.566134780258</v>
      </c>
      <c r="CU21" s="12">
        <f aca="true" t="shared" si="68" ref="CU21:CU30">_xlfn.IFERROR(Y21/BJ21*1000,"NA")</f>
        <v>8974.076983872155</v>
      </c>
      <c r="CV21" s="12">
        <f aca="true" t="shared" si="69" ref="CV21:CV30">_xlfn.IFERROR(Z21/BK21*1000,"NA")</f>
        <v>9067.665456131157</v>
      </c>
      <c r="CW21" s="12">
        <f aca="true" t="shared" si="70" ref="CW21:CW30">_xlfn.IFERROR(AA21/BL21*1000,"NA")</f>
        <v>9223.168896775196</v>
      </c>
      <c r="CX21" s="12">
        <f aca="true" t="shared" si="71" ref="CX21:CX30">_xlfn.IFERROR(AB21/BM21*1000,"NA")</f>
        <v>10363.811598998172</v>
      </c>
      <c r="CY21" s="12">
        <f aca="true" t="shared" si="72" ref="CY21:CY30">_xlfn.IFERROR(AC21/BN21*1000,"NA")</f>
        <v>9758.751493981656</v>
      </c>
      <c r="CZ21" s="12">
        <f aca="true" t="shared" si="73" ref="CZ21:CZ30">_xlfn.IFERROR(AD21/BO21*1000,"NA")</f>
        <v>9673.23064484967</v>
      </c>
      <c r="DA21" s="12">
        <f aca="true" t="shared" si="74" ref="DA21:DA30">_xlfn.IFERROR(AE21/BP21*1000,"NA")</f>
        <v>9291.604190862427</v>
      </c>
      <c r="DB21" s="12">
        <f aca="true" t="shared" si="75" ref="DB21:DB30">_xlfn.IFERROR(AF21/BQ21*1000,"NA")</f>
        <v>9685.182792429088</v>
      </c>
      <c r="DC21" s="12">
        <f aca="true" t="shared" si="76" ref="DC21:DC30">_xlfn.IFERROR(AG21/BR21*1000,"NA")</f>
        <v>10707.062620902407</v>
      </c>
      <c r="DD21" s="12">
        <f aca="true" t="shared" si="77" ref="DD21:DD30">_xlfn.IFERROR(AH21/BS21*1000,"NA")</f>
        <v>10790.648369581377</v>
      </c>
      <c r="DE21" s="12">
        <f aca="true" t="shared" si="78" ref="DE21:DE30">_xlfn.IFERROR(AI21/BT21*1000,"NA")</f>
        <v>11249.444378955164</v>
      </c>
      <c r="DF21" s="12">
        <f aca="true" t="shared" si="79" ref="DF21:DF30">_xlfn.IFERROR(AJ21/BU21*1000,"NA")</f>
        <v>12195.603787230866</v>
      </c>
      <c r="DG21" s="12">
        <f aca="true" t="shared" si="80" ref="DG21:DH30">_xlfn.IFERROR(AK21/BV21*1000,"NA")</f>
        <v>14481.109592083492</v>
      </c>
      <c r="DH21" s="12">
        <f t="shared" si="80"/>
        <v>17238.129529608806</v>
      </c>
    </row>
    <row r="22" spans="2:112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0">
        <v>323643.252827</v>
      </c>
      <c r="AJ22" s="10">
        <v>396916.430667</v>
      </c>
      <c r="AK22" s="10">
        <v>406713.104881</v>
      </c>
      <c r="AL22" s="10">
        <v>437187.517435</v>
      </c>
      <c r="AM22" s="16"/>
      <c r="AN22" s="10">
        <v>35220.43294811128</v>
      </c>
      <c r="AO22" s="10">
        <v>37910.60103005299</v>
      </c>
      <c r="AP22" s="10">
        <v>37408.601504209</v>
      </c>
      <c r="AQ22" s="10">
        <v>38170.26248616801</v>
      </c>
      <c r="AR22" s="10">
        <v>36435.862966</v>
      </c>
      <c r="AS22" s="10">
        <v>36173.871439999995</v>
      </c>
      <c r="AT22" s="10">
        <v>37337.55893809482</v>
      </c>
      <c r="AU22" s="10">
        <v>33904.387372000005</v>
      </c>
      <c r="AV22" s="10">
        <v>32334.975698000002</v>
      </c>
      <c r="AW22" s="10">
        <v>34632.06859</v>
      </c>
      <c r="AX22" s="10">
        <v>33890.400926</v>
      </c>
      <c r="AY22" s="10">
        <v>41377.934945</v>
      </c>
      <c r="AZ22" s="10">
        <v>31823.137834</v>
      </c>
      <c r="BA22" s="10">
        <v>34411.784695</v>
      </c>
      <c r="BB22" s="10">
        <v>31423</v>
      </c>
      <c r="BC22" s="10">
        <v>33733</v>
      </c>
      <c r="BD22" s="10">
        <v>32186</v>
      </c>
      <c r="BE22" s="10">
        <v>31863</v>
      </c>
      <c r="BF22" s="10">
        <v>28898</v>
      </c>
      <c r="BG22" s="10">
        <v>31913.062221</v>
      </c>
      <c r="BH22" s="10">
        <v>30646.078188</v>
      </c>
      <c r="BI22" s="10">
        <v>31862.052342</v>
      </c>
      <c r="BJ22" s="10">
        <v>29372.841852</v>
      </c>
      <c r="BK22" s="10">
        <v>31866.137585</v>
      </c>
      <c r="BL22" s="10">
        <v>31339.011398</v>
      </c>
      <c r="BM22" s="10">
        <v>35518.726856</v>
      </c>
      <c r="BN22" s="10">
        <v>32953.633146</v>
      </c>
      <c r="BO22" s="10">
        <v>27986.966153</v>
      </c>
      <c r="BP22" s="10">
        <v>28543.039952</v>
      </c>
      <c r="BQ22" s="10">
        <v>29594.311506</v>
      </c>
      <c r="BR22" s="10">
        <v>30178.076255</v>
      </c>
      <c r="BS22" s="10">
        <v>29985.042135</v>
      </c>
      <c r="BT22" s="10">
        <v>29677.636757</v>
      </c>
      <c r="BU22" s="10">
        <v>33452.078994</v>
      </c>
      <c r="BV22" s="10">
        <v>31255.808434</v>
      </c>
      <c r="BW22" s="10">
        <v>32227.031526</v>
      </c>
      <c r="BX22" s="16"/>
      <c r="BY22" s="12">
        <f t="shared" si="46"/>
        <v>4619.743372936742</v>
      </c>
      <c r="BZ22" s="12">
        <f t="shared" si="47"/>
        <v>5084.939321541813</v>
      </c>
      <c r="CA22" s="12">
        <f t="shared" si="48"/>
        <v>5261.939016240757</v>
      </c>
      <c r="CB22" s="12">
        <f t="shared" si="49"/>
        <v>4857.2452287218475</v>
      </c>
      <c r="CC22" s="12">
        <f t="shared" si="50"/>
        <v>5708.194703500741</v>
      </c>
      <c r="CD22" s="12">
        <f t="shared" si="51"/>
        <v>6264.355762303777</v>
      </c>
      <c r="CE22" s="12">
        <f t="shared" si="52"/>
        <v>6347.013750762684</v>
      </c>
      <c r="CF22" s="12">
        <f t="shared" si="53"/>
        <v>6631.354152875149</v>
      </c>
      <c r="CG22" s="12">
        <f t="shared" si="54"/>
        <v>7575.911152831075</v>
      </c>
      <c r="CH22" s="12">
        <f t="shared" si="55"/>
        <v>7238.8689959279145</v>
      </c>
      <c r="CI22" s="12">
        <f t="shared" si="56"/>
        <v>7185.456452159529</v>
      </c>
      <c r="CJ22" s="12">
        <f t="shared" si="57"/>
        <v>5841.712505017329</v>
      </c>
      <c r="CK22" s="12">
        <f t="shared" si="58"/>
        <v>7328.15227764381</v>
      </c>
      <c r="CL22" s="12">
        <f t="shared" si="59"/>
        <v>7529.252036661912</v>
      </c>
      <c r="CM22" s="12">
        <f t="shared" si="60"/>
        <v>7784.902778219775</v>
      </c>
      <c r="CN22" s="12">
        <f t="shared" si="61"/>
        <v>7153.855275249755</v>
      </c>
      <c r="CO22" s="12">
        <f t="shared" si="62"/>
        <v>7729.540794134095</v>
      </c>
      <c r="CP22" s="12">
        <f t="shared" si="63"/>
        <v>8255.531494209585</v>
      </c>
      <c r="CQ22" s="12">
        <f t="shared" si="64"/>
        <v>8266.489030382725</v>
      </c>
      <c r="CR22" s="12">
        <f t="shared" si="65"/>
        <v>7642.065771222563</v>
      </c>
      <c r="CS22" s="12">
        <f t="shared" si="66"/>
        <v>8433.42749367523</v>
      </c>
      <c r="CT22" s="12">
        <f t="shared" si="67"/>
        <v>8785.106985591932</v>
      </c>
      <c r="CU22" s="12">
        <f t="shared" si="68"/>
        <v>8735.54538232496</v>
      </c>
      <c r="CV22" s="12">
        <f t="shared" si="69"/>
        <v>7740.151363060149</v>
      </c>
      <c r="CW22" s="12">
        <f t="shared" si="70"/>
        <v>8325.225465460931</v>
      </c>
      <c r="CX22" s="12">
        <f t="shared" si="71"/>
        <v>8861.206547718159</v>
      </c>
      <c r="CY22" s="12">
        <f t="shared" si="72"/>
        <v>8853.338466548212</v>
      </c>
      <c r="CZ22" s="12">
        <f t="shared" si="73"/>
        <v>8885.305140312397</v>
      </c>
      <c r="DA22" s="12">
        <f t="shared" si="74"/>
        <v>9578.88042527307</v>
      </c>
      <c r="DB22" s="12">
        <f t="shared" si="75"/>
        <v>10919.888970604392</v>
      </c>
      <c r="DC22" s="12">
        <f t="shared" si="76"/>
        <v>10328.093838133886</v>
      </c>
      <c r="DD22" s="12">
        <f t="shared" si="77"/>
        <v>9785.566793968423</v>
      </c>
      <c r="DE22" s="12">
        <f t="shared" si="78"/>
        <v>10905.290588903206</v>
      </c>
      <c r="DF22" s="12">
        <f t="shared" si="79"/>
        <v>11865.224601980382</v>
      </c>
      <c r="DG22" s="12">
        <f t="shared" si="80"/>
        <v>13012.400742723341</v>
      </c>
      <c r="DH22" s="12">
        <f t="shared" si="80"/>
        <v>13565.863709236997</v>
      </c>
    </row>
    <row r="23" spans="2:112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0">
        <v>333407.350125</v>
      </c>
      <c r="AJ23" s="10">
        <v>398015.87171</v>
      </c>
      <c r="AK23" s="10">
        <v>509371.789744</v>
      </c>
      <c r="AL23" s="10">
        <v>502186.544834</v>
      </c>
      <c r="AM23" s="16"/>
      <c r="AN23" s="10">
        <v>2303.838597</v>
      </c>
      <c r="AO23" s="10">
        <v>2437.963143</v>
      </c>
      <c r="AP23" s="10">
        <v>2512.118445000001</v>
      </c>
      <c r="AQ23" s="10">
        <v>2755.6355090000015</v>
      </c>
      <c r="AR23" s="10">
        <v>2318.716475</v>
      </c>
      <c r="AS23" s="10">
        <v>2500.0427059999993</v>
      </c>
      <c r="AT23" s="10">
        <v>2152.8338750000003</v>
      </c>
      <c r="AU23" s="10">
        <v>2785.5520350000006</v>
      </c>
      <c r="AV23" s="10">
        <v>2945.203474</v>
      </c>
      <c r="AW23" s="10">
        <v>2626.85531</v>
      </c>
      <c r="AX23" s="10">
        <v>2729.2038549999997</v>
      </c>
      <c r="AY23" s="10">
        <v>3186.302135</v>
      </c>
      <c r="AZ23" s="10">
        <v>3570.881271</v>
      </c>
      <c r="BA23" s="10">
        <v>3940</v>
      </c>
      <c r="BB23" s="10">
        <v>3562</v>
      </c>
      <c r="BC23" s="10">
        <v>3304</v>
      </c>
      <c r="BD23" s="10">
        <v>2787</v>
      </c>
      <c r="BE23" s="10">
        <v>3604</v>
      </c>
      <c r="BF23" s="10">
        <v>3724</v>
      </c>
      <c r="BG23" s="10">
        <v>3049.676637</v>
      </c>
      <c r="BH23" s="10">
        <v>3885.545768</v>
      </c>
      <c r="BI23" s="10">
        <v>4131.955758</v>
      </c>
      <c r="BJ23" s="10">
        <v>4812.319083</v>
      </c>
      <c r="BK23" s="10">
        <v>5578.214147</v>
      </c>
      <c r="BL23" s="10">
        <v>6402.146359</v>
      </c>
      <c r="BM23" s="10">
        <v>6784.380206</v>
      </c>
      <c r="BN23" s="10">
        <v>5861.907864</v>
      </c>
      <c r="BO23" s="10">
        <v>6109.969522</v>
      </c>
      <c r="BP23" s="10">
        <v>7063.526732</v>
      </c>
      <c r="BQ23" s="10">
        <v>7208.77047300001</v>
      </c>
      <c r="BR23" s="10">
        <v>6467.02786</v>
      </c>
      <c r="BS23" s="10">
        <v>7162.70981000001</v>
      </c>
      <c r="BT23" s="10">
        <v>6802.629247</v>
      </c>
      <c r="BU23" s="10">
        <v>7475.116369</v>
      </c>
      <c r="BV23" s="10">
        <v>8300.95367199999</v>
      </c>
      <c r="BW23" s="10">
        <v>6765.791407</v>
      </c>
      <c r="BX23" s="16"/>
      <c r="BY23" s="12">
        <f t="shared" si="46"/>
        <v>26845.149489003026</v>
      </c>
      <c r="BZ23" s="12">
        <f t="shared" si="47"/>
        <v>27232.57367841184</v>
      </c>
      <c r="CA23" s="12">
        <f t="shared" si="48"/>
        <v>24485.80809054965</v>
      </c>
      <c r="CB23" s="12">
        <f t="shared" si="49"/>
        <v>29197.257277395594</v>
      </c>
      <c r="CC23" s="12">
        <f t="shared" si="50"/>
        <v>35242.34242567324</v>
      </c>
      <c r="CD23" s="12">
        <f t="shared" si="51"/>
        <v>34091.41763676737</v>
      </c>
      <c r="CE23" s="12">
        <f t="shared" si="52"/>
        <v>42151.93967161076</v>
      </c>
      <c r="CF23" s="12">
        <f t="shared" si="53"/>
        <v>36692.404197001466</v>
      </c>
      <c r="CG23" s="12">
        <f t="shared" si="54"/>
        <v>38571.77130879617</v>
      </c>
      <c r="CH23" s="12">
        <f t="shared" si="55"/>
        <v>33564.69373526325</v>
      </c>
      <c r="CI23" s="12">
        <f t="shared" si="56"/>
        <v>30369.662510974285</v>
      </c>
      <c r="CJ23" s="12">
        <f t="shared" si="57"/>
        <v>32287.58468003851</v>
      </c>
      <c r="CK23" s="12">
        <f t="shared" si="58"/>
        <v>29339.256068477665</v>
      </c>
      <c r="CL23" s="12">
        <f t="shared" si="59"/>
        <v>27092.63959390863</v>
      </c>
      <c r="CM23" s="12">
        <f t="shared" si="60"/>
        <v>29421.673217293654</v>
      </c>
      <c r="CN23" s="12">
        <f t="shared" si="61"/>
        <v>27665.556900726395</v>
      </c>
      <c r="CO23" s="12">
        <f t="shared" si="62"/>
        <v>29001.79404377467</v>
      </c>
      <c r="CP23" s="12">
        <f t="shared" si="63"/>
        <v>26353.218645948946</v>
      </c>
      <c r="CQ23" s="12">
        <f t="shared" si="64"/>
        <v>26074.919441460795</v>
      </c>
      <c r="CR23" s="12">
        <f t="shared" si="65"/>
        <v>29461.145258135737</v>
      </c>
      <c r="CS23" s="12">
        <f t="shared" si="66"/>
        <v>25070.928692249545</v>
      </c>
      <c r="CT23" s="12">
        <f t="shared" si="67"/>
        <v>28035.09511342643</v>
      </c>
      <c r="CU23" s="12">
        <f t="shared" si="68"/>
        <v>31957.728369941502</v>
      </c>
      <c r="CV23" s="12">
        <f t="shared" si="69"/>
        <v>32759.179762447366</v>
      </c>
      <c r="CW23" s="12">
        <f t="shared" si="70"/>
        <v>32898.000336546196</v>
      </c>
      <c r="CX23" s="12">
        <f t="shared" si="71"/>
        <v>37869.512701069274</v>
      </c>
      <c r="CY23" s="12">
        <f t="shared" si="72"/>
        <v>40276.25151120935</v>
      </c>
      <c r="CZ23" s="12">
        <f t="shared" si="73"/>
        <v>37261.56987890782</v>
      </c>
      <c r="DA23" s="12">
        <f t="shared" si="74"/>
        <v>35440.84645123419</v>
      </c>
      <c r="DB23" s="12">
        <f t="shared" si="75"/>
        <v>36562.13748907353</v>
      </c>
      <c r="DC23" s="12">
        <f t="shared" si="76"/>
        <v>42778.74109019224</v>
      </c>
      <c r="DD23" s="12">
        <f t="shared" si="77"/>
        <v>42470.10969721242</v>
      </c>
      <c r="DE23" s="12">
        <f t="shared" si="78"/>
        <v>49011.542158061115</v>
      </c>
      <c r="DF23" s="12">
        <f t="shared" si="79"/>
        <v>53245.44155066383</v>
      </c>
      <c r="DG23" s="12">
        <f t="shared" si="80"/>
        <v>61363.04452127782</v>
      </c>
      <c r="DH23" s="12">
        <f t="shared" si="80"/>
        <v>74224.36114634416</v>
      </c>
    </row>
    <row r="24" spans="2:112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0">
        <v>211779.172257</v>
      </c>
      <c r="AJ24" s="10">
        <v>214139.873511</v>
      </c>
      <c r="AK24" s="10">
        <v>291080.407984</v>
      </c>
      <c r="AL24" s="10">
        <v>360777.287487</v>
      </c>
      <c r="AM24" s="16"/>
      <c r="AN24" s="10">
        <v>7589.125631</v>
      </c>
      <c r="AO24" s="10">
        <v>7791.3162870000015</v>
      </c>
      <c r="AP24" s="10">
        <v>9722.343088999996</v>
      </c>
      <c r="AQ24" s="10">
        <v>12108.976100000007</v>
      </c>
      <c r="AR24" s="10">
        <v>8260.109744</v>
      </c>
      <c r="AS24" s="10">
        <v>8119.2982280000015</v>
      </c>
      <c r="AT24" s="10">
        <v>9779.892967000003</v>
      </c>
      <c r="AU24" s="10">
        <v>12338.492934999998</v>
      </c>
      <c r="AV24" s="10">
        <v>7441.504462000001</v>
      </c>
      <c r="AW24" s="10">
        <v>8438.065677</v>
      </c>
      <c r="AX24" s="10">
        <v>10604.468022</v>
      </c>
      <c r="AY24" s="10">
        <v>11910.627907999999</v>
      </c>
      <c r="AZ24" s="10">
        <v>7638.125987</v>
      </c>
      <c r="BA24" s="10">
        <v>8504</v>
      </c>
      <c r="BB24" s="10">
        <v>11189</v>
      </c>
      <c r="BC24" s="10">
        <v>13185</v>
      </c>
      <c r="BD24" s="10">
        <v>8556</v>
      </c>
      <c r="BE24" s="10">
        <v>8993</v>
      </c>
      <c r="BF24" s="10">
        <v>11692</v>
      </c>
      <c r="BG24" s="10">
        <v>13393.601625</v>
      </c>
      <c r="BH24" s="10">
        <v>9273.91516699999</v>
      </c>
      <c r="BI24" s="10">
        <v>9004.409441</v>
      </c>
      <c r="BJ24" s="10">
        <v>11536.769797</v>
      </c>
      <c r="BK24" s="10">
        <v>13445.947584</v>
      </c>
      <c r="BL24" s="10">
        <v>9005.95336900001</v>
      </c>
      <c r="BM24" s="10">
        <v>7437.366689</v>
      </c>
      <c r="BN24" s="10">
        <v>11013.564946</v>
      </c>
      <c r="BO24" s="10">
        <v>13990.658637</v>
      </c>
      <c r="BP24" s="10">
        <v>10279.747739</v>
      </c>
      <c r="BQ24" s="10">
        <v>10310.251877</v>
      </c>
      <c r="BR24" s="10">
        <v>13126.932694</v>
      </c>
      <c r="BS24" s="10">
        <v>15534.025307</v>
      </c>
      <c r="BT24" s="10">
        <v>11313.659361</v>
      </c>
      <c r="BU24" s="10">
        <v>10964.161619</v>
      </c>
      <c r="BV24" s="10">
        <v>13261.346915</v>
      </c>
      <c r="BW24" s="10">
        <v>15247.082306</v>
      </c>
      <c r="BX24" s="16"/>
      <c r="BY24" s="12">
        <f t="shared" si="46"/>
        <v>9343.896796798199</v>
      </c>
      <c r="BZ24" s="12">
        <f t="shared" si="47"/>
        <v>8907.495041472956</v>
      </c>
      <c r="CA24" s="12">
        <f t="shared" si="48"/>
        <v>9212.741653021912</v>
      </c>
      <c r="CB24" s="12">
        <f t="shared" si="49"/>
        <v>9471.582690546393</v>
      </c>
      <c r="CC24" s="12">
        <f t="shared" si="50"/>
        <v>11446.821280877162</v>
      </c>
      <c r="CD24" s="12">
        <f t="shared" si="51"/>
        <v>11322.037621796295</v>
      </c>
      <c r="CE24" s="12">
        <f t="shared" si="52"/>
        <v>12960.672588207472</v>
      </c>
      <c r="CF24" s="12">
        <f t="shared" si="53"/>
        <v>12877.909874168925</v>
      </c>
      <c r="CG24" s="12">
        <f t="shared" si="54"/>
        <v>14683.684150561217</v>
      </c>
      <c r="CH24" s="12">
        <f t="shared" si="55"/>
        <v>14126.146061164392</v>
      </c>
      <c r="CI24" s="12">
        <f t="shared" si="56"/>
        <v>13997.401820822804</v>
      </c>
      <c r="CJ24" s="12">
        <f t="shared" si="57"/>
        <v>12824.680712038915</v>
      </c>
      <c r="CK24" s="12">
        <f t="shared" si="58"/>
        <v>13347.907611568962</v>
      </c>
      <c r="CL24" s="12">
        <f t="shared" si="59"/>
        <v>13569.967074317969</v>
      </c>
      <c r="CM24" s="12">
        <f t="shared" si="60"/>
        <v>13723.120922334436</v>
      </c>
      <c r="CN24" s="12">
        <f t="shared" si="61"/>
        <v>13154.7212741752</v>
      </c>
      <c r="CO24" s="12">
        <f t="shared" si="62"/>
        <v>13797.568957456755</v>
      </c>
      <c r="CP24" s="12">
        <f t="shared" si="63"/>
        <v>14008.117424663627</v>
      </c>
      <c r="CQ24" s="12">
        <f t="shared" si="64"/>
        <v>14217.670201847417</v>
      </c>
      <c r="CR24" s="12">
        <f t="shared" si="65"/>
        <v>13972.542889933835</v>
      </c>
      <c r="CS24" s="12">
        <f t="shared" si="66"/>
        <v>15095.340556612635</v>
      </c>
      <c r="CT24" s="12">
        <f t="shared" si="67"/>
        <v>15815.274763670091</v>
      </c>
      <c r="CU24" s="12">
        <f t="shared" si="68"/>
        <v>15810.184129740592</v>
      </c>
      <c r="CV24" s="12">
        <f t="shared" si="69"/>
        <v>14945.26532835248</v>
      </c>
      <c r="CW24" s="12">
        <f t="shared" si="70"/>
        <v>16511.819258454772</v>
      </c>
      <c r="CX24" s="12">
        <f t="shared" si="71"/>
        <v>18964.04216046043</v>
      </c>
      <c r="CY24" s="12">
        <f t="shared" si="72"/>
        <v>16831.407632759783</v>
      </c>
      <c r="CZ24" s="12">
        <f t="shared" si="73"/>
        <v>15305.29163828672</v>
      </c>
      <c r="DA24" s="12">
        <f t="shared" si="74"/>
        <v>16304.354040530605</v>
      </c>
      <c r="DB24" s="12">
        <f t="shared" si="75"/>
        <v>16639.234778027334</v>
      </c>
      <c r="DC24" s="12">
        <f t="shared" si="76"/>
        <v>16719.69058021591</v>
      </c>
      <c r="DD24" s="12">
        <f t="shared" si="77"/>
        <v>16084.338461802918</v>
      </c>
      <c r="DE24" s="12">
        <f t="shared" si="78"/>
        <v>18718.89240249152</v>
      </c>
      <c r="DF24" s="12">
        <f t="shared" si="79"/>
        <v>19530.893555957166</v>
      </c>
      <c r="DG24" s="12">
        <f t="shared" si="80"/>
        <v>21949.535733414603</v>
      </c>
      <c r="DH24" s="12">
        <f t="shared" si="80"/>
        <v>23662.05417183507</v>
      </c>
    </row>
    <row r="25" spans="2:112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0">
        <v>87389.42495</v>
      </c>
      <c r="AJ25" s="10">
        <v>91106.336266</v>
      </c>
      <c r="AK25" s="10">
        <v>109969.920905</v>
      </c>
      <c r="AL25" s="10">
        <v>120795.947709</v>
      </c>
      <c r="AM25" s="16"/>
      <c r="AN25" s="10">
        <v>2523.74456821882</v>
      </c>
      <c r="AO25" s="10">
        <v>2652.735532718778</v>
      </c>
      <c r="AP25" s="10">
        <v>2567.1305315914224</v>
      </c>
      <c r="AQ25" s="10">
        <v>2279.988812450287</v>
      </c>
      <c r="AR25" s="10">
        <v>2372.5050861</v>
      </c>
      <c r="AS25" s="10">
        <v>2576.1239780000005</v>
      </c>
      <c r="AT25" s="10">
        <v>2755.7598989999997</v>
      </c>
      <c r="AU25" s="10">
        <v>2493.592786000001</v>
      </c>
      <c r="AV25" s="10">
        <v>2643.966397</v>
      </c>
      <c r="AW25" s="10">
        <v>2776.24817</v>
      </c>
      <c r="AX25" s="10">
        <v>2804.3061049999997</v>
      </c>
      <c r="AY25" s="10">
        <v>2390.285142</v>
      </c>
      <c r="AZ25" s="10">
        <v>2521.958427</v>
      </c>
      <c r="BA25" s="10">
        <v>2707</v>
      </c>
      <c r="BB25" s="10">
        <v>3010</v>
      </c>
      <c r="BC25" s="10">
        <v>2730</v>
      </c>
      <c r="BD25" s="10">
        <v>2659</v>
      </c>
      <c r="BE25" s="10">
        <v>2991</v>
      </c>
      <c r="BF25" s="10">
        <v>3069</v>
      </c>
      <c r="BG25" s="10">
        <v>2806.597767</v>
      </c>
      <c r="BH25" s="10">
        <v>2937.232319</v>
      </c>
      <c r="BI25" s="10">
        <v>3149.483718</v>
      </c>
      <c r="BJ25" s="10">
        <v>3321.877232</v>
      </c>
      <c r="BK25" s="10">
        <v>3107.550305</v>
      </c>
      <c r="BL25" s="10">
        <v>2787.972277</v>
      </c>
      <c r="BM25" s="10">
        <v>1572.953853</v>
      </c>
      <c r="BN25" s="10">
        <v>2549.624029</v>
      </c>
      <c r="BO25" s="10">
        <v>2734.653257</v>
      </c>
      <c r="BP25" s="10">
        <v>2808.655163</v>
      </c>
      <c r="BQ25" s="10">
        <v>3285.323011</v>
      </c>
      <c r="BR25" s="10">
        <v>3860.332952</v>
      </c>
      <c r="BS25" s="10">
        <v>3413.761897</v>
      </c>
      <c r="BT25" s="10">
        <v>3435.289398</v>
      </c>
      <c r="BU25" s="10">
        <v>3735.63401</v>
      </c>
      <c r="BV25" s="10">
        <v>4040.449413</v>
      </c>
      <c r="BW25" s="10">
        <v>3546.229461</v>
      </c>
      <c r="BX25" s="16"/>
      <c r="BY25" s="12">
        <f t="shared" si="46"/>
        <v>11466.001146234465</v>
      </c>
      <c r="BZ25" s="12">
        <f t="shared" si="47"/>
        <v>10182.65425061639</v>
      </c>
      <c r="CA25" s="12">
        <f t="shared" si="48"/>
        <v>10779.533377231586</v>
      </c>
      <c r="CB25" s="12">
        <f t="shared" si="49"/>
        <v>13966.954996054104</v>
      </c>
      <c r="CC25" s="12">
        <f t="shared" si="50"/>
        <v>16309.343329419975</v>
      </c>
      <c r="CD25" s="12">
        <f t="shared" si="51"/>
        <v>16673.886958401657</v>
      </c>
      <c r="CE25" s="12">
        <f t="shared" si="52"/>
        <v>17922.96311479203</v>
      </c>
      <c r="CF25" s="12">
        <f t="shared" si="53"/>
        <v>19312.295203279427</v>
      </c>
      <c r="CG25" s="12">
        <f t="shared" si="54"/>
        <v>21516.688879083362</v>
      </c>
      <c r="CH25" s="12">
        <f t="shared" si="55"/>
        <v>18838.049622919698</v>
      </c>
      <c r="CI25" s="12">
        <f t="shared" si="56"/>
        <v>18609.951284187646</v>
      </c>
      <c r="CJ25" s="12">
        <f t="shared" si="57"/>
        <v>20828.895735151582</v>
      </c>
      <c r="CK25" s="12">
        <f t="shared" si="58"/>
        <v>20612.948827169545</v>
      </c>
      <c r="CL25" s="12">
        <f t="shared" si="59"/>
        <v>18939.046915404506</v>
      </c>
      <c r="CM25" s="12">
        <f t="shared" si="60"/>
        <v>18282.392026578073</v>
      </c>
      <c r="CN25" s="12">
        <f t="shared" si="61"/>
        <v>19805.128205128207</v>
      </c>
      <c r="CO25" s="12">
        <f t="shared" si="62"/>
        <v>19567.13050018804</v>
      </c>
      <c r="CP25" s="12">
        <f t="shared" si="63"/>
        <v>17322.968906720158</v>
      </c>
      <c r="CQ25" s="12">
        <f t="shared" si="64"/>
        <v>18234.929944607364</v>
      </c>
      <c r="CR25" s="12">
        <f t="shared" si="65"/>
        <v>20118.911236203516</v>
      </c>
      <c r="CS25" s="12">
        <f t="shared" si="66"/>
        <v>19770.335345748317</v>
      </c>
      <c r="CT25" s="12">
        <f t="shared" si="67"/>
        <v>19685.199955683656</v>
      </c>
      <c r="CU25" s="12">
        <f t="shared" si="68"/>
        <v>19789.624238286724</v>
      </c>
      <c r="CV25" s="12">
        <f t="shared" si="69"/>
        <v>21176.683588715066</v>
      </c>
      <c r="CW25" s="12">
        <f t="shared" si="70"/>
        <v>22867.72631885823</v>
      </c>
      <c r="CX25" s="12">
        <f t="shared" si="71"/>
        <v>26129.942547653365</v>
      </c>
      <c r="CY25" s="12">
        <f t="shared" si="72"/>
        <v>21562.857982462167</v>
      </c>
      <c r="CZ25" s="12">
        <f t="shared" si="73"/>
        <v>23374.737946895766</v>
      </c>
      <c r="DA25" s="12">
        <f t="shared" si="74"/>
        <v>23738.862944208293</v>
      </c>
      <c r="DB25" s="12">
        <f t="shared" si="75"/>
        <v>22034.42646906292</v>
      </c>
      <c r="DC25" s="12">
        <f t="shared" si="76"/>
        <v>21552.524852006598</v>
      </c>
      <c r="DD25" s="12">
        <f t="shared" si="77"/>
        <v>24038.141985272738</v>
      </c>
      <c r="DE25" s="12">
        <f t="shared" si="78"/>
        <v>25438.737417836608</v>
      </c>
      <c r="DF25" s="12">
        <f t="shared" si="79"/>
        <v>24388.45347861045</v>
      </c>
      <c r="DG25" s="12">
        <f t="shared" si="80"/>
        <v>27217.249781961324</v>
      </c>
      <c r="DH25" s="12">
        <f t="shared" si="80"/>
        <v>34063.2068616724</v>
      </c>
    </row>
    <row r="26" spans="2:112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0">
        <v>43593.613872</v>
      </c>
      <c r="AJ26" s="10">
        <v>48997.019676</v>
      </c>
      <c r="AK26" s="10">
        <v>48043.226274</v>
      </c>
      <c r="AL26" s="10">
        <v>66568.064957</v>
      </c>
      <c r="AM26" s="16"/>
      <c r="AN26" s="10">
        <v>6556.707589</v>
      </c>
      <c r="AO26" s="10">
        <v>6516.431656999999</v>
      </c>
      <c r="AP26" s="10">
        <v>7009.841952000001</v>
      </c>
      <c r="AQ26" s="10">
        <v>7745.782451999998</v>
      </c>
      <c r="AR26" s="10">
        <v>6933.286055940066</v>
      </c>
      <c r="AS26" s="10">
        <v>6607.252410000002</v>
      </c>
      <c r="AT26" s="10">
        <v>6170.9105949999985</v>
      </c>
      <c r="AU26" s="10">
        <v>5682.642000059933</v>
      </c>
      <c r="AV26" s="10">
        <v>5910.530498</v>
      </c>
      <c r="AW26" s="10">
        <v>5562.771076</v>
      </c>
      <c r="AX26" s="10">
        <v>4312.982151</v>
      </c>
      <c r="AY26" s="10">
        <v>2224.204198</v>
      </c>
      <c r="AZ26" s="10">
        <v>2042.653784</v>
      </c>
      <c r="BA26" s="10">
        <v>2012.007629</v>
      </c>
      <c r="BB26" s="10">
        <v>2438</v>
      </c>
      <c r="BC26" s="10">
        <v>3048</v>
      </c>
      <c r="BD26" s="10">
        <v>2574</v>
      </c>
      <c r="BE26" s="10">
        <v>2455</v>
      </c>
      <c r="BF26" s="10">
        <v>2324</v>
      </c>
      <c r="BG26" s="10">
        <v>2460.539756</v>
      </c>
      <c r="BH26" s="10">
        <v>2247.447629</v>
      </c>
      <c r="BI26" s="10">
        <v>2179.191305</v>
      </c>
      <c r="BJ26" s="10">
        <v>2608.565714</v>
      </c>
      <c r="BK26" s="10">
        <v>2605.67232</v>
      </c>
      <c r="BL26" s="10">
        <v>2719.865565</v>
      </c>
      <c r="BM26" s="10">
        <v>2692.44862</v>
      </c>
      <c r="BN26" s="10">
        <v>2803.729468</v>
      </c>
      <c r="BO26" s="10">
        <v>3011.658869</v>
      </c>
      <c r="BP26" s="10">
        <v>2623.392392</v>
      </c>
      <c r="BQ26" s="10">
        <v>2831.770218</v>
      </c>
      <c r="BR26" s="10">
        <v>2295.468894</v>
      </c>
      <c r="BS26" s="10">
        <v>2390.543261</v>
      </c>
      <c r="BT26" s="10">
        <v>1721.759615</v>
      </c>
      <c r="BU26" s="10">
        <v>1944.971985</v>
      </c>
      <c r="BV26" s="10">
        <v>1505.225221</v>
      </c>
      <c r="BW26" s="10">
        <v>2056.603205</v>
      </c>
      <c r="BX26" s="16"/>
      <c r="BY26" s="12">
        <f t="shared" si="46"/>
        <v>17059.333489364795</v>
      </c>
      <c r="BZ26" s="12">
        <f t="shared" si="47"/>
        <v>6320.593513592039</v>
      </c>
      <c r="CA26" s="12">
        <f t="shared" si="48"/>
        <v>7342.1315645092</v>
      </c>
      <c r="CB26" s="12">
        <f t="shared" si="49"/>
        <v>10338.421597462135</v>
      </c>
      <c r="CC26" s="12">
        <f t="shared" si="50"/>
        <v>7775.82225297211</v>
      </c>
      <c r="CD26" s="12">
        <f t="shared" si="51"/>
        <v>7380.98031886752</v>
      </c>
      <c r="CE26" s="12">
        <f t="shared" si="52"/>
        <v>15719.039490313666</v>
      </c>
      <c r="CF26" s="12">
        <f t="shared" si="53"/>
        <v>23972.347596340434</v>
      </c>
      <c r="CG26" s="12">
        <f t="shared" si="54"/>
        <v>16651.054590836153</v>
      </c>
      <c r="CH26" s="12">
        <f t="shared" si="55"/>
        <v>14972.181623172017</v>
      </c>
      <c r="CI26" s="12">
        <f t="shared" si="56"/>
        <v>21291.996299754683</v>
      </c>
      <c r="CJ26" s="12">
        <f t="shared" si="57"/>
        <v>17981.712306794238</v>
      </c>
      <c r="CK26" s="12">
        <f t="shared" si="58"/>
        <v>17417.048487938962</v>
      </c>
      <c r="CL26" s="12">
        <f t="shared" si="59"/>
        <v>17514.812071321427</v>
      </c>
      <c r="CM26" s="12">
        <f t="shared" si="60"/>
        <v>16888.84331419196</v>
      </c>
      <c r="CN26" s="12">
        <f t="shared" si="61"/>
        <v>17064.96062992126</v>
      </c>
      <c r="CO26" s="12">
        <f t="shared" si="62"/>
        <v>16536.90753690754</v>
      </c>
      <c r="CP26" s="12">
        <f t="shared" si="63"/>
        <v>16694.09368635438</v>
      </c>
      <c r="CQ26" s="12">
        <f t="shared" si="64"/>
        <v>17452.667814113596</v>
      </c>
      <c r="CR26" s="12">
        <f t="shared" si="65"/>
        <v>17908.639292069212</v>
      </c>
      <c r="CS26" s="12">
        <f t="shared" si="66"/>
        <v>18020.731962070564</v>
      </c>
      <c r="CT26" s="12">
        <f t="shared" si="67"/>
        <v>18712.71506335237</v>
      </c>
      <c r="CU26" s="12">
        <f t="shared" si="68"/>
        <v>17978.05568259493</v>
      </c>
      <c r="CV26" s="12">
        <f t="shared" si="69"/>
        <v>18988.920080326905</v>
      </c>
      <c r="CW26" s="12">
        <f t="shared" si="70"/>
        <v>18622.62623373446</v>
      </c>
      <c r="CX26" s="12">
        <f t="shared" si="71"/>
        <v>20376.45509684786</v>
      </c>
      <c r="CY26" s="12">
        <f t="shared" si="72"/>
        <v>18797.435977870886</v>
      </c>
      <c r="CZ26" s="12">
        <f t="shared" si="73"/>
        <v>19433.20828478599</v>
      </c>
      <c r="DA26" s="12">
        <f t="shared" si="74"/>
        <v>19266.3294477527</v>
      </c>
      <c r="DB26" s="12">
        <f t="shared" si="75"/>
        <v>19000.779480265017</v>
      </c>
      <c r="DC26" s="12">
        <f t="shared" si="76"/>
        <v>22764.786593967237</v>
      </c>
      <c r="DD26" s="12">
        <f t="shared" si="77"/>
        <v>24579.57216110803</v>
      </c>
      <c r="DE26" s="12">
        <f t="shared" si="78"/>
        <v>25319.22197048396</v>
      </c>
      <c r="DF26" s="12">
        <f t="shared" si="79"/>
        <v>25191.63260647171</v>
      </c>
      <c r="DG26" s="12">
        <f t="shared" si="80"/>
        <v>31917.633058315598</v>
      </c>
      <c r="DH26" s="12">
        <f t="shared" si="80"/>
        <v>32367.967138804495</v>
      </c>
    </row>
    <row r="27" spans="2:112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0">
        <v>4746.672265</v>
      </c>
      <c r="AJ27" s="10">
        <v>6436.278435</v>
      </c>
      <c r="AK27" s="10">
        <v>4302.858661</v>
      </c>
      <c r="AL27" s="10">
        <v>4957.731794</v>
      </c>
      <c r="AM27" s="16"/>
      <c r="AN27" s="10">
        <v>0</v>
      </c>
      <c r="AO27" s="10">
        <v>0</v>
      </c>
      <c r="AP27" s="10">
        <v>0</v>
      </c>
      <c r="AQ27" s="10">
        <v>0</v>
      </c>
      <c r="AR27" s="10">
        <f>56</f>
        <v>56</v>
      </c>
      <c r="AS27" s="10">
        <v>0</v>
      </c>
      <c r="AT27" s="10">
        <v>0</v>
      </c>
      <c r="AU27" s="10">
        <v>0</v>
      </c>
      <c r="AV27" s="10">
        <v>15.3572</v>
      </c>
      <c r="AW27" s="10">
        <v>14.3756</v>
      </c>
      <c r="AX27" s="10">
        <v>19.889</v>
      </c>
      <c r="AY27" s="10">
        <v>8.6552</v>
      </c>
      <c r="AZ27" s="10">
        <v>11.151900000000001</v>
      </c>
      <c r="BA27" s="10">
        <v>31</v>
      </c>
      <c r="BB27" s="10">
        <v>38</v>
      </c>
      <c r="BC27" s="10">
        <v>101</v>
      </c>
      <c r="BD27" s="10">
        <v>144</v>
      </c>
      <c r="BE27" s="10">
        <v>125</v>
      </c>
      <c r="BF27" s="10">
        <v>162</v>
      </c>
      <c r="BG27" s="10">
        <v>134.809512</v>
      </c>
      <c r="BH27" s="10">
        <v>138.47892</v>
      </c>
      <c r="BI27" s="10">
        <v>128.21534</v>
      </c>
      <c r="BJ27" s="10">
        <v>177.177514</v>
      </c>
      <c r="BK27" s="10">
        <v>175.442582</v>
      </c>
      <c r="BL27" s="10">
        <v>195.85286</v>
      </c>
      <c r="BM27" s="10">
        <v>220.632838</v>
      </c>
      <c r="BN27" s="10">
        <v>173.235468</v>
      </c>
      <c r="BO27" s="10">
        <v>154.759885</v>
      </c>
      <c r="BP27" s="10">
        <v>157.927103</v>
      </c>
      <c r="BQ27" s="10">
        <v>186.213469</v>
      </c>
      <c r="BR27" s="10">
        <v>389.6542</v>
      </c>
      <c r="BS27" s="10">
        <v>317.192691</v>
      </c>
      <c r="BT27" s="10">
        <v>1080.824714</v>
      </c>
      <c r="BU27" s="10">
        <v>1179.919421</v>
      </c>
      <c r="BV27" s="10">
        <v>380.607582</v>
      </c>
      <c r="BW27" s="10">
        <v>399.631747</v>
      </c>
      <c r="BX27" s="16"/>
      <c r="BY27" s="12" t="str">
        <f aca="true" t="shared" si="81" ref="BY27:CH28">_xlfn.IFERROR(C27/AN27*1000,"NA")</f>
        <v>NA</v>
      </c>
      <c r="BZ27" s="12" t="str">
        <f t="shared" si="81"/>
        <v>NA</v>
      </c>
      <c r="CA27" s="12" t="str">
        <f t="shared" si="81"/>
        <v>NA</v>
      </c>
      <c r="CB27" s="12" t="str">
        <f t="shared" si="81"/>
        <v>NA</v>
      </c>
      <c r="CC27" s="12">
        <f t="shared" si="81"/>
        <v>6964.285714285715</v>
      </c>
      <c r="CD27" s="12" t="str">
        <f t="shared" si="81"/>
        <v>NA</v>
      </c>
      <c r="CE27" s="12" t="str">
        <f t="shared" si="81"/>
        <v>NA</v>
      </c>
      <c r="CF27" s="12" t="str">
        <f t="shared" si="81"/>
        <v>NA</v>
      </c>
      <c r="CG27" s="12">
        <f t="shared" si="81"/>
        <v>8550.243013049254</v>
      </c>
      <c r="CH27" s="12">
        <f t="shared" si="81"/>
        <v>8036.188472133336</v>
      </c>
      <c r="CI27" s="12">
        <f t="shared" si="56"/>
        <v>8094.926843984112</v>
      </c>
      <c r="CJ27" s="12">
        <f t="shared" si="57"/>
        <v>7625.47370366947</v>
      </c>
      <c r="CK27" s="12">
        <f t="shared" si="58"/>
        <v>8160.044476725938</v>
      </c>
      <c r="CL27" s="12">
        <f t="shared" si="59"/>
        <v>4607.961967741936</v>
      </c>
      <c r="CM27" s="12">
        <f t="shared" si="60"/>
        <v>4763.1578947368425</v>
      </c>
      <c r="CN27" s="12">
        <f t="shared" si="61"/>
        <v>4356.435643564357</v>
      </c>
      <c r="CO27" s="12">
        <f t="shared" si="62"/>
        <v>3972.222222222222</v>
      </c>
      <c r="CP27" s="12">
        <f t="shared" si="63"/>
        <v>3976</v>
      </c>
      <c r="CQ27" s="12">
        <f t="shared" si="64"/>
        <v>3888.8888888888887</v>
      </c>
      <c r="CR27" s="12">
        <f t="shared" si="65"/>
        <v>4468.459109918001</v>
      </c>
      <c r="CS27" s="12">
        <f t="shared" si="66"/>
        <v>4483.916440133993</v>
      </c>
      <c r="CT27" s="12">
        <f t="shared" si="67"/>
        <v>4334.251369609908</v>
      </c>
      <c r="CU27" s="12">
        <f t="shared" si="68"/>
        <v>4706.570095570931</v>
      </c>
      <c r="CV27" s="12">
        <f t="shared" si="69"/>
        <v>5051.71327220891</v>
      </c>
      <c r="CW27" s="12">
        <f t="shared" si="70"/>
        <v>5709.1994725019595</v>
      </c>
      <c r="CX27" s="12">
        <f t="shared" si="71"/>
        <v>6154.617151776835</v>
      </c>
      <c r="CY27" s="12">
        <f t="shared" si="72"/>
        <v>5884.713804681152</v>
      </c>
      <c r="CZ27" s="12">
        <f t="shared" si="73"/>
        <v>5884.8200423514145</v>
      </c>
      <c r="DA27" s="12">
        <f t="shared" si="74"/>
        <v>5593.113114979385</v>
      </c>
      <c r="DB27" s="12">
        <f t="shared" si="75"/>
        <v>5729.0370010775105</v>
      </c>
      <c r="DC27" s="12">
        <f t="shared" si="76"/>
        <v>5618.185932552505</v>
      </c>
      <c r="DD27" s="12">
        <f t="shared" si="77"/>
        <v>6248.5133965460755</v>
      </c>
      <c r="DE27" s="12">
        <f t="shared" si="78"/>
        <v>4391.713294039278</v>
      </c>
      <c r="DF27" s="12">
        <f t="shared" si="79"/>
        <v>5454.845746623235</v>
      </c>
      <c r="DG27" s="12">
        <f t="shared" si="80"/>
        <v>11305.23632343194</v>
      </c>
      <c r="DH27" s="12">
        <f t="shared" si="80"/>
        <v>12405.750622209702</v>
      </c>
    </row>
    <row r="28" spans="2:112" ht="12.75">
      <c r="B28" s="20" t="s">
        <v>17</v>
      </c>
      <c r="C28" s="1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53.511741</v>
      </c>
      <c r="AL28" s="10">
        <v>62.350129</v>
      </c>
      <c r="AM28" s="16"/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1.047075</v>
      </c>
      <c r="BW28" s="10">
        <v>1.041108</v>
      </c>
      <c r="BX28" s="16"/>
      <c r="BY28" s="12" t="str">
        <f t="shared" si="81"/>
        <v>NA</v>
      </c>
      <c r="BZ28" s="12" t="str">
        <f t="shared" si="81"/>
        <v>NA</v>
      </c>
      <c r="CA28" s="12" t="str">
        <f t="shared" si="81"/>
        <v>NA</v>
      </c>
      <c r="CB28" s="12" t="str">
        <f t="shared" si="81"/>
        <v>NA</v>
      </c>
      <c r="CC28" s="12" t="str">
        <f t="shared" si="81"/>
        <v>NA</v>
      </c>
      <c r="CD28" s="12" t="str">
        <f t="shared" si="81"/>
        <v>NA</v>
      </c>
      <c r="CE28" s="12" t="str">
        <f t="shared" si="81"/>
        <v>NA</v>
      </c>
      <c r="CF28" s="12" t="str">
        <f t="shared" si="81"/>
        <v>NA</v>
      </c>
      <c r="CG28" s="12" t="str">
        <f t="shared" si="81"/>
        <v>NA</v>
      </c>
      <c r="CH28" s="12" t="str">
        <f t="shared" si="81"/>
        <v>NA</v>
      </c>
      <c r="CI28" s="12" t="str">
        <f t="shared" si="56"/>
        <v>NA</v>
      </c>
      <c r="CJ28" s="12" t="str">
        <f t="shared" si="57"/>
        <v>NA</v>
      </c>
      <c r="CK28" s="12" t="str">
        <f t="shared" si="58"/>
        <v>NA</v>
      </c>
      <c r="CL28" s="12" t="str">
        <f t="shared" si="59"/>
        <v>NA</v>
      </c>
      <c r="CM28" s="12" t="str">
        <f t="shared" si="60"/>
        <v>NA</v>
      </c>
      <c r="CN28" s="12" t="str">
        <f t="shared" si="61"/>
        <v>NA</v>
      </c>
      <c r="CO28" s="12" t="str">
        <f t="shared" si="62"/>
        <v>NA</v>
      </c>
      <c r="CP28" s="12" t="str">
        <f t="shared" si="63"/>
        <v>NA</v>
      </c>
      <c r="CQ28" s="12" t="str">
        <f t="shared" si="64"/>
        <v>NA</v>
      </c>
      <c r="CR28" s="12" t="str">
        <f t="shared" si="65"/>
        <v>NA</v>
      </c>
      <c r="CS28" s="12" t="str">
        <f t="shared" si="66"/>
        <v>NA</v>
      </c>
      <c r="CT28" s="12" t="str">
        <f t="shared" si="67"/>
        <v>NA</v>
      </c>
      <c r="CU28" s="12" t="str">
        <f t="shared" si="68"/>
        <v>NA</v>
      </c>
      <c r="CV28" s="12" t="str">
        <f t="shared" si="69"/>
        <v>NA</v>
      </c>
      <c r="CW28" s="12" t="str">
        <f t="shared" si="70"/>
        <v>NA</v>
      </c>
      <c r="CX28" s="12" t="str">
        <f t="shared" si="71"/>
        <v>NA</v>
      </c>
      <c r="CY28" s="12" t="str">
        <f t="shared" si="72"/>
        <v>NA</v>
      </c>
      <c r="CZ28" s="12" t="str">
        <f t="shared" si="73"/>
        <v>NA</v>
      </c>
      <c r="DA28" s="12" t="str">
        <f t="shared" si="74"/>
        <v>NA</v>
      </c>
      <c r="DB28" s="12" t="str">
        <f t="shared" si="75"/>
        <v>NA</v>
      </c>
      <c r="DC28" s="12" t="str">
        <f t="shared" si="76"/>
        <v>NA</v>
      </c>
      <c r="DD28" s="12" t="str">
        <f t="shared" si="77"/>
        <v>NA</v>
      </c>
      <c r="DE28" s="12" t="str">
        <f t="shared" si="78"/>
        <v>NA</v>
      </c>
      <c r="DF28" s="12" t="str">
        <f t="shared" si="79"/>
        <v>NA</v>
      </c>
      <c r="DG28" s="12">
        <f t="shared" si="80"/>
        <v>51105.92937468663</v>
      </c>
      <c r="DH28" s="12">
        <f t="shared" si="80"/>
        <v>59888.243102540764</v>
      </c>
    </row>
    <row r="29" spans="2:112" ht="12.75">
      <c r="B29" s="20" t="s">
        <v>18</v>
      </c>
      <c r="C29" s="11">
        <v>188.538066</v>
      </c>
      <c r="D29" s="10">
        <v>176.005838</v>
      </c>
      <c r="E29" s="10">
        <v>178.09530100000006</v>
      </c>
      <c r="F29" s="10">
        <v>254.5380899999999</v>
      </c>
      <c r="G29" s="10">
        <v>235</v>
      </c>
      <c r="H29" s="10">
        <v>292</v>
      </c>
      <c r="I29" s="10">
        <v>3216.022552</v>
      </c>
      <c r="J29" s="10">
        <v>477</v>
      </c>
      <c r="K29" s="10">
        <v>3215.53459</v>
      </c>
      <c r="L29" s="10">
        <v>2859.5768720000005</v>
      </c>
      <c r="M29" s="10">
        <v>879</v>
      </c>
      <c r="N29" s="10">
        <v>861</v>
      </c>
      <c r="O29" s="10">
        <v>354.1808630000014</v>
      </c>
      <c r="P29" s="10">
        <v>327.3235420002602</v>
      </c>
      <c r="Q29" s="10">
        <v>281.9999999995489</v>
      </c>
      <c r="R29" s="10">
        <v>288</v>
      </c>
      <c r="S29" s="10">
        <v>2796.053620999912</v>
      </c>
      <c r="T29" s="10">
        <v>3149.322109000059</v>
      </c>
      <c r="U29" s="10">
        <v>3227.69810499893</v>
      </c>
      <c r="V29" s="10">
        <v>2864.368023</v>
      </c>
      <c r="W29" s="10">
        <v>4059.371326</v>
      </c>
      <c r="X29" s="10">
        <v>4174.267613</v>
      </c>
      <c r="Y29" s="10">
        <v>4831.50923</v>
      </c>
      <c r="Z29" s="10">
        <v>3518.75457</v>
      </c>
      <c r="AA29" s="10">
        <v>8345.107054</v>
      </c>
      <c r="AB29" s="10">
        <v>13782.985378</v>
      </c>
      <c r="AC29" s="10">
        <v>19068.58957</v>
      </c>
      <c r="AD29" s="10">
        <v>15612.597902</v>
      </c>
      <c r="AE29" s="10">
        <v>16650.829392</v>
      </c>
      <c r="AF29" s="10">
        <v>17260.130112</v>
      </c>
      <c r="AG29" s="10">
        <v>60369.833123</v>
      </c>
      <c r="AH29" s="10">
        <v>65981.88817</v>
      </c>
      <c r="AI29" s="10">
        <v>58872.496396</v>
      </c>
      <c r="AJ29" s="10">
        <v>63797.706507</v>
      </c>
      <c r="AK29" s="10">
        <v>74257.516135</v>
      </c>
      <c r="AL29" s="10">
        <v>90510.6641229999</v>
      </c>
      <c r="AM29" s="16"/>
      <c r="AN29" s="10">
        <v>112.358599</v>
      </c>
      <c r="AO29" s="10">
        <v>99.52732800000001</v>
      </c>
      <c r="AP29" s="10">
        <v>89.900855</v>
      </c>
      <c r="AQ29" s="10">
        <v>109.47150300000004</v>
      </c>
      <c r="AR29" s="10">
        <v>96</v>
      </c>
      <c r="AS29" s="10">
        <v>89.14905</v>
      </c>
      <c r="AT29" s="10">
        <v>2089.1733530000006</v>
      </c>
      <c r="AU29" s="10">
        <v>206.83536300000014</v>
      </c>
      <c r="AV29" s="10">
        <v>282.4588</v>
      </c>
      <c r="AW29" s="10">
        <v>237.0417</v>
      </c>
      <c r="AX29" s="10">
        <v>123.44800000000001</v>
      </c>
      <c r="AY29" s="10">
        <v>210.41228999999998</v>
      </c>
      <c r="AZ29" s="10">
        <v>126.6124</v>
      </c>
      <c r="BA29" s="10">
        <v>104.03536799998255</v>
      </c>
      <c r="BB29" s="10">
        <v>121.12052799999947</v>
      </c>
      <c r="BC29" s="10">
        <v>119.7955789998523</v>
      </c>
      <c r="BD29" s="10">
        <v>417.2625559999724</v>
      </c>
      <c r="BE29" s="10">
        <v>559.85537200002</v>
      </c>
      <c r="BF29" s="10">
        <v>411.23965799994767</v>
      </c>
      <c r="BG29" s="10">
        <v>295.52796</v>
      </c>
      <c r="BH29" s="10">
        <v>434.817513</v>
      </c>
      <c r="BI29" s="10">
        <v>465.336466</v>
      </c>
      <c r="BJ29" s="10">
        <v>491.629751</v>
      </c>
      <c r="BK29" s="10">
        <v>291.437263</v>
      </c>
      <c r="BL29" s="10">
        <v>614.187108</v>
      </c>
      <c r="BM29" s="10">
        <v>951.645662</v>
      </c>
      <c r="BN29" s="10">
        <v>961.174877</v>
      </c>
      <c r="BO29" s="10">
        <v>1009.929297</v>
      </c>
      <c r="BP29" s="10">
        <v>985.603001</v>
      </c>
      <c r="BQ29" s="10">
        <v>950.173435</v>
      </c>
      <c r="BR29" s="10">
        <v>906.571235</v>
      </c>
      <c r="BS29" s="10">
        <v>959.804454</v>
      </c>
      <c r="BT29" s="10">
        <v>1039.825693</v>
      </c>
      <c r="BU29" s="10">
        <v>1215.838607</v>
      </c>
      <c r="BV29" s="10">
        <v>1345.934032</v>
      </c>
      <c r="BW29" s="10">
        <v>1204.612307</v>
      </c>
      <c r="BX29" s="16"/>
      <c r="BY29" s="12">
        <f t="shared" si="46"/>
        <v>1678.0029982395918</v>
      </c>
      <c r="BZ29" s="12">
        <f t="shared" si="47"/>
        <v>1768.4171929140907</v>
      </c>
      <c r="CA29" s="12">
        <f t="shared" si="48"/>
        <v>1981.0189903088246</v>
      </c>
      <c r="CB29" s="12">
        <f t="shared" si="49"/>
        <v>2325.1538804578195</v>
      </c>
      <c r="CC29" s="12">
        <f t="shared" si="50"/>
        <v>2447.9166666666665</v>
      </c>
      <c r="CD29" s="12">
        <f t="shared" si="51"/>
        <v>3275.413478887324</v>
      </c>
      <c r="CE29" s="12">
        <f t="shared" si="52"/>
        <v>1539.3756326548355</v>
      </c>
      <c r="CF29" s="12">
        <f t="shared" si="53"/>
        <v>2306.182042961385</v>
      </c>
      <c r="CG29" s="12">
        <f t="shared" si="54"/>
        <v>11384.08359024396</v>
      </c>
      <c r="CH29" s="12">
        <f t="shared" si="55"/>
        <v>12063.602615067308</v>
      </c>
      <c r="CI29" s="12">
        <f t="shared" si="56"/>
        <v>7120.406972976475</v>
      </c>
      <c r="CJ29" s="12">
        <f t="shared" si="57"/>
        <v>4091.966301017873</v>
      </c>
      <c r="CK29" s="12">
        <f t="shared" si="58"/>
        <v>2797.3631571631327</v>
      </c>
      <c r="CL29" s="12">
        <f t="shared" si="59"/>
        <v>3146.2717755784274</v>
      </c>
      <c r="CM29" s="12">
        <f t="shared" si="60"/>
        <v>2328.2593351933715</v>
      </c>
      <c r="CN29" s="12">
        <f t="shared" si="61"/>
        <v>2404.095396545102</v>
      </c>
      <c r="CO29" s="12">
        <f t="shared" si="62"/>
        <v>6700.945437817088</v>
      </c>
      <c r="CP29" s="12">
        <f t="shared" si="63"/>
        <v>5625.242279536342</v>
      </c>
      <c r="CQ29" s="12">
        <f t="shared" si="64"/>
        <v>7848.703407392049</v>
      </c>
      <c r="CR29" s="12">
        <f t="shared" si="65"/>
        <v>9692.375716328159</v>
      </c>
      <c r="CS29" s="12">
        <f t="shared" si="66"/>
        <v>9335.804572342513</v>
      </c>
      <c r="CT29" s="12">
        <f t="shared" si="67"/>
        <v>8970.428749935965</v>
      </c>
      <c r="CU29" s="12">
        <f t="shared" si="68"/>
        <v>9827.536311975553</v>
      </c>
      <c r="CV29" s="12">
        <f t="shared" si="69"/>
        <v>12073.797749054487</v>
      </c>
      <c r="CW29" s="12">
        <f t="shared" si="70"/>
        <v>13587.239043773612</v>
      </c>
      <c r="CX29" s="12">
        <f t="shared" si="71"/>
        <v>14483.316562420267</v>
      </c>
      <c r="CY29" s="12">
        <f t="shared" si="72"/>
        <v>19838.83477012685</v>
      </c>
      <c r="CZ29" s="12">
        <f t="shared" si="73"/>
        <v>15459.09990766413</v>
      </c>
      <c r="DA29" s="12">
        <f t="shared" si="74"/>
        <v>16894.053056967103</v>
      </c>
      <c r="DB29" s="12">
        <f t="shared" si="75"/>
        <v>18165.24170874131</v>
      </c>
      <c r="DC29" s="12">
        <f t="shared" si="76"/>
        <v>66591.38387839979</v>
      </c>
      <c r="DD29" s="12">
        <f t="shared" si="77"/>
        <v>68745.1364650575</v>
      </c>
      <c r="DE29" s="12">
        <f t="shared" si="78"/>
        <v>56617.65889448935</v>
      </c>
      <c r="DF29" s="12">
        <f t="shared" si="79"/>
        <v>52472.1835116065</v>
      </c>
      <c r="DG29" s="12">
        <f t="shared" si="80"/>
        <v>55171.73529274427</v>
      </c>
      <c r="DH29" s="12">
        <f t="shared" si="80"/>
        <v>75136.75860444274</v>
      </c>
    </row>
    <row r="30" spans="2:118" ht="12.75">
      <c r="B30" s="21" t="s">
        <v>19</v>
      </c>
      <c r="C30" s="22">
        <f aca="true" t="shared" si="82" ref="C30:AK30">SUM(C21:C29)</f>
        <v>565988.5283478757</v>
      </c>
      <c r="D30" s="23">
        <f t="shared" si="82"/>
        <v>522116.26448212424</v>
      </c>
      <c r="E30" s="23">
        <f t="shared" si="82"/>
        <v>558908.0735630001</v>
      </c>
      <c r="F30" s="23">
        <f t="shared" si="82"/>
        <v>647989.5301090003</v>
      </c>
      <c r="G30" s="23">
        <f t="shared" si="82"/>
        <v>642770</v>
      </c>
      <c r="H30" s="23">
        <f t="shared" si="82"/>
        <v>672075.234112</v>
      </c>
      <c r="I30" s="23">
        <f t="shared" si="82"/>
        <v>816416.5570400001</v>
      </c>
      <c r="J30" s="23">
        <f t="shared" si="82"/>
        <v>898317.870471</v>
      </c>
      <c r="K30" s="23">
        <f t="shared" si="82"/>
        <v>851337.702995</v>
      </c>
      <c r="L30" s="23">
        <f t="shared" si="82"/>
        <v>803380.041396</v>
      </c>
      <c r="M30" s="23">
        <f t="shared" si="82"/>
        <v>841392</v>
      </c>
      <c r="N30" s="23">
        <f t="shared" si="82"/>
        <v>817880</v>
      </c>
      <c r="O30" s="23">
        <f t="shared" si="82"/>
        <v>727127.3808629999</v>
      </c>
      <c r="P30" s="23">
        <f t="shared" si="82"/>
        <v>781824.1058710002</v>
      </c>
      <c r="Q30" s="23">
        <f t="shared" si="82"/>
        <v>836428.9999999995</v>
      </c>
      <c r="R30" s="23">
        <f t="shared" si="82"/>
        <v>854829</v>
      </c>
      <c r="S30" s="23">
        <f t="shared" si="82"/>
        <v>758269.0536209999</v>
      </c>
      <c r="T30" s="23">
        <f t="shared" si="82"/>
        <v>800998.3221090001</v>
      </c>
      <c r="U30" s="23">
        <f t="shared" si="82"/>
        <v>836152.6981049989</v>
      </c>
      <c r="V30" s="23">
        <f t="shared" si="82"/>
        <v>883258.5666629998</v>
      </c>
      <c r="W30" s="23">
        <f t="shared" si="82"/>
        <v>837572.2216249998</v>
      </c>
      <c r="X30" s="23">
        <f t="shared" si="82"/>
        <v>896900.4994660001</v>
      </c>
      <c r="Y30" s="23">
        <f t="shared" si="82"/>
        <v>984036.498932</v>
      </c>
      <c r="Z30" s="23">
        <f t="shared" si="82"/>
        <v>1036517.6285150001</v>
      </c>
      <c r="AA30" s="23">
        <f t="shared" si="82"/>
        <v>1032755.2360340002</v>
      </c>
      <c r="AB30" s="23">
        <f t="shared" si="82"/>
        <v>1134388.248015</v>
      </c>
      <c r="AC30" s="23">
        <f t="shared" si="82"/>
        <v>1151651.6907080002</v>
      </c>
      <c r="AD30" s="23">
        <f t="shared" si="82"/>
        <v>1117526.858667</v>
      </c>
      <c r="AE30" s="23">
        <f t="shared" si="82"/>
        <v>1088799.499645</v>
      </c>
      <c r="AF30" s="23">
        <f t="shared" si="82"/>
        <v>1176768.8672729998</v>
      </c>
      <c r="AG30" s="23">
        <f t="shared" si="82"/>
        <v>1307924.9577380004</v>
      </c>
      <c r="AH30" s="23">
        <f t="shared" si="82"/>
        <v>1385488.5037490001</v>
      </c>
      <c r="AI30" s="23">
        <f t="shared" si="82"/>
        <v>1389927.5004619998</v>
      </c>
      <c r="AJ30" s="23">
        <f t="shared" si="82"/>
        <v>1569304.841686</v>
      </c>
      <c r="AK30" s="23">
        <f t="shared" si="82"/>
        <v>1882365.0346239998</v>
      </c>
      <c r="AL30" s="23">
        <f>SUM(AL21:AL29)</f>
        <v>2088519.6107139997</v>
      </c>
      <c r="AM30" s="17"/>
      <c r="AN30" s="23">
        <f aca="true" t="shared" si="83" ref="AN30:BV30">SUM(AN21:AN29)</f>
        <v>79221.7353013301</v>
      </c>
      <c r="AO30" s="23">
        <f t="shared" si="83"/>
        <v>82935.15186177177</v>
      </c>
      <c r="AP30" s="23">
        <f t="shared" si="83"/>
        <v>85980.87857380044</v>
      </c>
      <c r="AQ30" s="23">
        <f t="shared" si="83"/>
        <v>91202.10723561831</v>
      </c>
      <c r="AR30" s="23">
        <f t="shared" si="83"/>
        <v>82245.88833704007</v>
      </c>
      <c r="AS30" s="23">
        <f t="shared" si="83"/>
        <v>84134.105072</v>
      </c>
      <c r="AT30" s="23">
        <f t="shared" si="83"/>
        <v>88881.5085610948</v>
      </c>
      <c r="AU30" s="23">
        <f t="shared" si="83"/>
        <v>86709.31158605995</v>
      </c>
      <c r="AV30" s="23">
        <f t="shared" si="83"/>
        <v>77365.57021800001</v>
      </c>
      <c r="AW30" s="23">
        <f t="shared" si="83"/>
        <v>80043.17514600002</v>
      </c>
      <c r="AX30" s="23">
        <f t="shared" si="83"/>
        <v>83002.519363</v>
      </c>
      <c r="AY30" s="23">
        <f t="shared" si="83"/>
        <v>89710.83273699999</v>
      </c>
      <c r="AZ30" s="23">
        <f t="shared" si="83"/>
        <v>73632.839157</v>
      </c>
      <c r="BA30" s="23">
        <f t="shared" si="83"/>
        <v>80030.82769199999</v>
      </c>
      <c r="BB30" s="23">
        <f t="shared" si="83"/>
        <v>82906.120528</v>
      </c>
      <c r="BC30" s="23">
        <f t="shared" si="83"/>
        <v>87278.79557899985</v>
      </c>
      <c r="BD30" s="23">
        <f t="shared" si="83"/>
        <v>78076.26255599997</v>
      </c>
      <c r="BE30" s="23">
        <f t="shared" si="83"/>
        <v>80277.85537200002</v>
      </c>
      <c r="BF30" s="23">
        <f t="shared" si="83"/>
        <v>79667.23965799995</v>
      </c>
      <c r="BG30" s="23">
        <f t="shared" si="83"/>
        <v>84882.63652</v>
      </c>
      <c r="BH30" s="23">
        <f t="shared" si="83"/>
        <v>79102.11925299998</v>
      </c>
      <c r="BI30" s="23">
        <f t="shared" si="83"/>
        <v>80098.19054099999</v>
      </c>
      <c r="BJ30" s="23">
        <f t="shared" si="83"/>
        <v>82737.502991</v>
      </c>
      <c r="BK30" s="23">
        <f t="shared" si="83"/>
        <v>88664.683052</v>
      </c>
      <c r="BL30" s="23">
        <f t="shared" si="83"/>
        <v>84362.205676</v>
      </c>
      <c r="BM30" s="23">
        <f t="shared" si="83"/>
        <v>85146.001398</v>
      </c>
      <c r="BN30" s="23">
        <f t="shared" si="83"/>
        <v>88151.31190399999</v>
      </c>
      <c r="BO30" s="23">
        <f t="shared" si="83"/>
        <v>84780.23101700001</v>
      </c>
      <c r="BP30" s="23">
        <f t="shared" si="83"/>
        <v>80734.25055399998</v>
      </c>
      <c r="BQ30" s="23">
        <f t="shared" si="83"/>
        <v>82652.96148300002</v>
      </c>
      <c r="BR30" s="23">
        <f t="shared" si="83"/>
        <v>85438.95713800001</v>
      </c>
      <c r="BS30" s="23">
        <f t="shared" si="83"/>
        <v>90273.70070100002</v>
      </c>
      <c r="BT30" s="23">
        <f t="shared" si="83"/>
        <v>84094.882003</v>
      </c>
      <c r="BU30" s="23">
        <f t="shared" si="83"/>
        <v>88658.00407899999</v>
      </c>
      <c r="BV30" s="23">
        <f t="shared" si="83"/>
        <v>90377.22133299998</v>
      </c>
      <c r="BW30" s="23">
        <f>SUM(BW21:BW29)</f>
        <v>90771.013208</v>
      </c>
      <c r="BX30" s="17"/>
      <c r="BY30" s="30">
        <f t="shared" si="46"/>
        <v>7144.359135722857</v>
      </c>
      <c r="BZ30" s="30">
        <f t="shared" si="47"/>
        <v>6295.47607692739</v>
      </c>
      <c r="CA30" s="30">
        <f t="shared" si="48"/>
        <v>6500.37639570372</v>
      </c>
      <c r="CB30" s="30">
        <f t="shared" si="49"/>
        <v>7104.984191154003</v>
      </c>
      <c r="CC30" s="30">
        <f t="shared" si="50"/>
        <v>7815.223508389337</v>
      </c>
      <c r="CD30" s="30">
        <f t="shared" si="51"/>
        <v>7988.142662679465</v>
      </c>
      <c r="CE30" s="30">
        <f t="shared" si="52"/>
        <v>9185.448922469817</v>
      </c>
      <c r="CF30" s="30">
        <f t="shared" si="53"/>
        <v>10360.108436328774</v>
      </c>
      <c r="CG30" s="30">
        <f t="shared" si="54"/>
        <v>11004.090069989898</v>
      </c>
      <c r="CH30" s="30">
        <f t="shared" si="55"/>
        <v>10036.833745420794</v>
      </c>
      <c r="CI30" s="30">
        <f t="shared" si="56"/>
        <v>10136.94531753053</v>
      </c>
      <c r="CJ30" s="30">
        <f t="shared" si="57"/>
        <v>9116.8477099943</v>
      </c>
      <c r="CK30" s="30">
        <f t="shared" si="58"/>
        <v>9875.042021843248</v>
      </c>
      <c r="CL30" s="30">
        <f t="shared" si="59"/>
        <v>9769.036862643276</v>
      </c>
      <c r="CM30" s="30">
        <f t="shared" si="60"/>
        <v>10088.86912899888</v>
      </c>
      <c r="CN30" s="30">
        <f t="shared" si="61"/>
        <v>9794.234605658105</v>
      </c>
      <c r="CO30" s="30">
        <f t="shared" si="62"/>
        <v>9711.902552675772</v>
      </c>
      <c r="CP30" s="30">
        <f t="shared" si="63"/>
        <v>9977.824125934223</v>
      </c>
      <c r="CQ30" s="30">
        <f t="shared" si="64"/>
        <v>10495.56507410678</v>
      </c>
      <c r="CR30" s="30">
        <f t="shared" si="65"/>
        <v>10405.64481588513</v>
      </c>
      <c r="CS30" s="30">
        <f t="shared" si="66"/>
        <v>10588.492818329067</v>
      </c>
      <c r="CT30" s="30">
        <f t="shared" si="67"/>
        <v>11197.512620549178</v>
      </c>
      <c r="CU30" s="30">
        <f t="shared" si="68"/>
        <v>11893.475913081898</v>
      </c>
      <c r="CV30" s="30">
        <f t="shared" si="69"/>
        <v>11690.309972766767</v>
      </c>
      <c r="CW30" s="30">
        <f t="shared" si="70"/>
        <v>12241.918377530119</v>
      </c>
      <c r="CX30" s="30">
        <f t="shared" si="71"/>
        <v>13322.85990404296</v>
      </c>
      <c r="CY30" s="30">
        <f t="shared" si="72"/>
        <v>13064.487253033638</v>
      </c>
      <c r="CZ30" s="30">
        <f t="shared" si="73"/>
        <v>13181.4556915151</v>
      </c>
      <c r="DA30" s="30">
        <f t="shared" si="74"/>
        <v>13486.215480711555</v>
      </c>
      <c r="DB30" s="30">
        <f t="shared" si="75"/>
        <v>14237.467673980882</v>
      </c>
      <c r="DC30" s="30">
        <f t="shared" si="76"/>
        <v>15308.297310153906</v>
      </c>
      <c r="DD30" s="30">
        <f t="shared" si="77"/>
        <v>15347.642702030627</v>
      </c>
      <c r="DE30" s="30">
        <f t="shared" si="78"/>
        <v>16528.086696315422</v>
      </c>
      <c r="DF30" s="30">
        <f t="shared" si="79"/>
        <v>17700.656110954726</v>
      </c>
      <c r="DG30" s="30">
        <f t="shared" si="80"/>
        <v>20827.870196277883</v>
      </c>
      <c r="DH30" s="30">
        <f t="shared" si="80"/>
        <v>23008.66253335961</v>
      </c>
      <c r="DI30" s="3"/>
      <c r="DJ30" s="3"/>
      <c r="DK30" s="3"/>
      <c r="DL30" s="3"/>
      <c r="DM30" s="3"/>
      <c r="DN30" s="3"/>
    </row>
    <row r="31" spans="2:76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BX31" s="16"/>
    </row>
    <row r="32" spans="2:112" ht="13.5" thickBot="1">
      <c r="B32" s="24" t="s">
        <v>24</v>
      </c>
      <c r="C32" s="29"/>
      <c r="D32" s="28"/>
      <c r="E32" s="28"/>
      <c r="F32" s="28"/>
      <c r="G32" s="28"/>
      <c r="H32" s="28"/>
      <c r="I32" s="28"/>
      <c r="J32" s="28"/>
      <c r="K32" s="28" t="s">
        <v>1</v>
      </c>
      <c r="L32" s="28"/>
      <c r="M32" s="28"/>
      <c r="N32" s="28"/>
      <c r="O32" s="28"/>
      <c r="P32" s="28"/>
      <c r="Q32" s="28"/>
      <c r="R32" s="28"/>
      <c r="S32" s="28"/>
      <c r="T32" s="2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6"/>
      <c r="AN32" s="28"/>
      <c r="AO32" s="28"/>
      <c r="AP32" s="28"/>
      <c r="AQ32" s="28"/>
      <c r="AR32" s="28"/>
      <c r="AS32" s="28"/>
      <c r="AT32" s="28"/>
      <c r="AU32" s="28"/>
      <c r="AV32" s="28" t="s">
        <v>2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16"/>
      <c r="BY32" s="28"/>
      <c r="BZ32" s="28"/>
      <c r="CA32" s="28"/>
      <c r="CB32" s="28"/>
      <c r="CC32" s="28"/>
      <c r="CD32" s="28"/>
      <c r="CE32" s="28"/>
      <c r="CF32" s="28"/>
      <c r="CG32" s="28" t="s">
        <v>20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</row>
    <row r="33" spans="2:112" ht="13.5" thickBot="1">
      <c r="B33" s="25" t="s">
        <v>47</v>
      </c>
      <c r="C33" s="19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18" t="s">
        <v>8</v>
      </c>
      <c r="I33" s="18" t="s">
        <v>9</v>
      </c>
      <c r="J33" s="18" t="s">
        <v>10</v>
      </c>
      <c r="K33" s="18" t="s">
        <v>11</v>
      </c>
      <c r="L33" s="18" t="s">
        <v>12</v>
      </c>
      <c r="M33" s="18" t="s">
        <v>13</v>
      </c>
      <c r="N33" s="18" t="s">
        <v>26</v>
      </c>
      <c r="O33" s="18" t="str">
        <f aca="true" t="shared" si="84" ref="O33:AK33">+O20</f>
        <v>2017-T1</v>
      </c>
      <c r="P33" s="18" t="str">
        <f t="shared" si="84"/>
        <v>2017-T2</v>
      </c>
      <c r="Q33" s="18" t="str">
        <f t="shared" si="84"/>
        <v>2017-T3</v>
      </c>
      <c r="R33" s="18" t="str">
        <f t="shared" si="84"/>
        <v>2017-T4</v>
      </c>
      <c r="S33" s="18" t="str">
        <f t="shared" si="84"/>
        <v>2018-T1</v>
      </c>
      <c r="T33" s="18" t="str">
        <f t="shared" si="84"/>
        <v>2018-T2</v>
      </c>
      <c r="U33" s="18" t="str">
        <f t="shared" si="84"/>
        <v>2018-T3</v>
      </c>
      <c r="V33" s="18" t="str">
        <f t="shared" si="84"/>
        <v>2018-T4</v>
      </c>
      <c r="W33" s="18" t="str">
        <f t="shared" si="84"/>
        <v>2019-T1</v>
      </c>
      <c r="X33" s="18" t="str">
        <f t="shared" si="84"/>
        <v>2019-T2</v>
      </c>
      <c r="Y33" s="18" t="str">
        <f t="shared" si="84"/>
        <v>2019-T3*</v>
      </c>
      <c r="Z33" s="18" t="str">
        <f t="shared" si="84"/>
        <v>2019-T4**</v>
      </c>
      <c r="AA33" s="18" t="str">
        <f t="shared" si="84"/>
        <v>2020-T1**</v>
      </c>
      <c r="AB33" s="18" t="str">
        <f t="shared" si="84"/>
        <v>2020-T2**</v>
      </c>
      <c r="AC33" s="18" t="str">
        <f t="shared" si="84"/>
        <v>2020-T3**</v>
      </c>
      <c r="AD33" s="18" t="str">
        <f t="shared" si="84"/>
        <v>2020-T4**</v>
      </c>
      <c r="AE33" s="18" t="str">
        <f t="shared" si="84"/>
        <v>2021-T1**</v>
      </c>
      <c r="AF33" s="18" t="str">
        <f t="shared" si="84"/>
        <v>2021-T2**</v>
      </c>
      <c r="AG33" s="18" t="str">
        <f t="shared" si="84"/>
        <v>2021-T3**</v>
      </c>
      <c r="AH33" s="18" t="str">
        <f t="shared" si="84"/>
        <v>2021-T4**</v>
      </c>
      <c r="AI33" s="18" t="str">
        <f t="shared" si="84"/>
        <v>2022-T1**</v>
      </c>
      <c r="AJ33" s="18" t="str">
        <f t="shared" si="84"/>
        <v>2022-T2**</v>
      </c>
      <c r="AK33" s="18" t="str">
        <f t="shared" si="84"/>
        <v>2022-T3**</v>
      </c>
      <c r="AL33" s="18" t="str">
        <f>+AL20</f>
        <v>2022-T4**</v>
      </c>
      <c r="AM33" s="16"/>
      <c r="AN33" s="18" t="s">
        <v>3</v>
      </c>
      <c r="AO33" s="18" t="s">
        <v>4</v>
      </c>
      <c r="AP33" s="18" t="s">
        <v>5</v>
      </c>
      <c r="AQ33" s="18" t="s">
        <v>6</v>
      </c>
      <c r="AR33" s="18" t="s">
        <v>7</v>
      </c>
      <c r="AS33" s="18" t="s">
        <v>8</v>
      </c>
      <c r="AT33" s="18" t="s">
        <v>9</v>
      </c>
      <c r="AU33" s="18" t="s">
        <v>10</v>
      </c>
      <c r="AV33" s="18" t="s">
        <v>11</v>
      </c>
      <c r="AW33" s="18" t="s">
        <v>12</v>
      </c>
      <c r="AX33" s="18" t="s">
        <v>13</v>
      </c>
      <c r="AY33" s="18" t="s">
        <v>26</v>
      </c>
      <c r="AZ33" s="18" t="str">
        <f aca="true" t="shared" si="85" ref="AZ33:BV33">+AZ20</f>
        <v>2017-T1</v>
      </c>
      <c r="BA33" s="18" t="str">
        <f t="shared" si="85"/>
        <v>2017-T2</v>
      </c>
      <c r="BB33" s="18" t="str">
        <f t="shared" si="85"/>
        <v>2017-T3</v>
      </c>
      <c r="BC33" s="18" t="str">
        <f t="shared" si="85"/>
        <v>2017-T4</v>
      </c>
      <c r="BD33" s="18" t="str">
        <f t="shared" si="85"/>
        <v>2018-T1</v>
      </c>
      <c r="BE33" s="18" t="str">
        <f t="shared" si="85"/>
        <v>2018-T2</v>
      </c>
      <c r="BF33" s="18" t="str">
        <f t="shared" si="85"/>
        <v>2018-T3</v>
      </c>
      <c r="BG33" s="18" t="str">
        <f t="shared" si="85"/>
        <v>2018-T4</v>
      </c>
      <c r="BH33" s="18" t="str">
        <f t="shared" si="85"/>
        <v>2019-T1</v>
      </c>
      <c r="BI33" s="18" t="str">
        <f t="shared" si="85"/>
        <v>2019-T2</v>
      </c>
      <c r="BJ33" s="18" t="str">
        <f t="shared" si="85"/>
        <v>2019-T3*</v>
      </c>
      <c r="BK33" s="18" t="str">
        <f t="shared" si="85"/>
        <v>2019-T4**</v>
      </c>
      <c r="BL33" s="18" t="str">
        <f t="shared" si="85"/>
        <v>2020-T1**</v>
      </c>
      <c r="BM33" s="18" t="str">
        <f t="shared" si="85"/>
        <v>2020-T2**</v>
      </c>
      <c r="BN33" s="18" t="str">
        <f t="shared" si="85"/>
        <v>2020-T3**</v>
      </c>
      <c r="BO33" s="18" t="str">
        <f t="shared" si="85"/>
        <v>2020-T4**</v>
      </c>
      <c r="BP33" s="18" t="str">
        <f t="shared" si="85"/>
        <v>2021-T1**</v>
      </c>
      <c r="BQ33" s="18" t="str">
        <f t="shared" si="85"/>
        <v>2021-T2**</v>
      </c>
      <c r="BR33" s="18" t="str">
        <f t="shared" si="85"/>
        <v>2021-T3**</v>
      </c>
      <c r="BS33" s="18" t="str">
        <f t="shared" si="85"/>
        <v>2021-T4**</v>
      </c>
      <c r="BT33" s="18" t="str">
        <f t="shared" si="85"/>
        <v>2022-T1**</v>
      </c>
      <c r="BU33" s="18" t="str">
        <f t="shared" si="85"/>
        <v>2022-T2**</v>
      </c>
      <c r="BV33" s="18" t="str">
        <f t="shared" si="85"/>
        <v>2022-T3**</v>
      </c>
      <c r="BW33" s="18" t="str">
        <f>+BW20</f>
        <v>2022-T4**</v>
      </c>
      <c r="BX33" s="16"/>
      <c r="BY33" s="18" t="s">
        <v>3</v>
      </c>
      <c r="BZ33" s="18" t="s">
        <v>4</v>
      </c>
      <c r="CA33" s="18" t="s">
        <v>5</v>
      </c>
      <c r="CB33" s="18" t="s">
        <v>6</v>
      </c>
      <c r="CC33" s="18" t="s">
        <v>7</v>
      </c>
      <c r="CD33" s="18" t="s">
        <v>8</v>
      </c>
      <c r="CE33" s="18" t="s">
        <v>9</v>
      </c>
      <c r="CF33" s="18" t="s">
        <v>10</v>
      </c>
      <c r="CG33" s="18" t="s">
        <v>11</v>
      </c>
      <c r="CH33" s="18" t="s">
        <v>12</v>
      </c>
      <c r="CI33" s="18" t="s">
        <v>13</v>
      </c>
      <c r="CJ33" s="18" t="s">
        <v>26</v>
      </c>
      <c r="CK33" s="18" t="str">
        <f aca="true" t="shared" si="86" ref="CK33:DF33">+CK20</f>
        <v>2017-T1</v>
      </c>
      <c r="CL33" s="18" t="str">
        <f t="shared" si="86"/>
        <v>2017-T2</v>
      </c>
      <c r="CM33" s="18" t="str">
        <f t="shared" si="86"/>
        <v>2017-T3</v>
      </c>
      <c r="CN33" s="18" t="str">
        <f t="shared" si="86"/>
        <v>2017-T4</v>
      </c>
      <c r="CO33" s="18" t="str">
        <f t="shared" si="86"/>
        <v>2018-T1</v>
      </c>
      <c r="CP33" s="18" t="str">
        <f t="shared" si="86"/>
        <v>2018-T2</v>
      </c>
      <c r="CQ33" s="18" t="str">
        <f t="shared" si="86"/>
        <v>2018-T3</v>
      </c>
      <c r="CR33" s="18" t="str">
        <f t="shared" si="86"/>
        <v>2018-T4</v>
      </c>
      <c r="CS33" s="18" t="str">
        <f t="shared" si="86"/>
        <v>2019-T1</v>
      </c>
      <c r="CT33" s="18" t="str">
        <f t="shared" si="86"/>
        <v>2019-T2</v>
      </c>
      <c r="CU33" s="18" t="str">
        <f t="shared" si="86"/>
        <v>2019-T3*</v>
      </c>
      <c r="CV33" s="18" t="str">
        <f t="shared" si="86"/>
        <v>2019-T4**</v>
      </c>
      <c r="CW33" s="18" t="str">
        <f t="shared" si="86"/>
        <v>2020-T1**</v>
      </c>
      <c r="CX33" s="18" t="str">
        <f t="shared" si="86"/>
        <v>2020-T2**</v>
      </c>
      <c r="CY33" s="18" t="str">
        <f t="shared" si="86"/>
        <v>2020-T3**</v>
      </c>
      <c r="CZ33" s="18" t="str">
        <f t="shared" si="86"/>
        <v>2020-T4**</v>
      </c>
      <c r="DA33" s="18" t="str">
        <f t="shared" si="86"/>
        <v>2021-T1**</v>
      </c>
      <c r="DB33" s="18" t="str">
        <f t="shared" si="86"/>
        <v>2021-T2**</v>
      </c>
      <c r="DC33" s="18" t="str">
        <f t="shared" si="86"/>
        <v>2021-T3**</v>
      </c>
      <c r="DD33" s="18" t="str">
        <f t="shared" si="86"/>
        <v>2021-T4**</v>
      </c>
      <c r="DE33" s="18" t="str">
        <f t="shared" si="86"/>
        <v>2022-T1**</v>
      </c>
      <c r="DF33" s="18" t="str">
        <f t="shared" si="86"/>
        <v>2022-T2**</v>
      </c>
      <c r="DG33" s="18" t="str">
        <f>+DG20</f>
        <v>2022-T3**</v>
      </c>
      <c r="DH33" s="18" t="str">
        <f>+DH20</f>
        <v>2022-T4**</v>
      </c>
    </row>
    <row r="34" spans="2:112" ht="12.75">
      <c r="B34" s="20" t="s">
        <v>15</v>
      </c>
      <c r="C34" s="11">
        <f aca="true" t="shared" si="87" ref="C34:AJ34">C9+C21</f>
        <v>284775.98073287576</v>
      </c>
      <c r="D34" s="10">
        <f t="shared" si="87"/>
        <v>289822.9715861242</v>
      </c>
      <c r="E34" s="10">
        <f t="shared" si="87"/>
        <v>318491.8509840001</v>
      </c>
      <c r="F34" s="10">
        <f t="shared" si="87"/>
        <v>352657.37230200006</v>
      </c>
      <c r="G34" s="10">
        <f t="shared" si="87"/>
        <v>336315</v>
      </c>
      <c r="H34" s="10">
        <f t="shared" si="87"/>
        <v>357216.234112</v>
      </c>
      <c r="I34" s="10">
        <f t="shared" si="87"/>
        <v>425501.55269300006</v>
      </c>
      <c r="J34" s="10">
        <f t="shared" si="87"/>
        <v>447809.41528099997</v>
      </c>
      <c r="K34" s="10">
        <f t="shared" si="87"/>
        <v>414464.39461099997</v>
      </c>
      <c r="L34" s="10">
        <f t="shared" si="87"/>
        <v>408019.21069899993</v>
      </c>
      <c r="M34" s="10">
        <f t="shared" si="87"/>
        <v>450010</v>
      </c>
      <c r="N34" s="10">
        <f t="shared" si="87"/>
        <v>465161</v>
      </c>
      <c r="O34" s="10">
        <f t="shared" si="87"/>
        <v>403837.4</v>
      </c>
      <c r="P34" s="10">
        <f t="shared" si="87"/>
        <v>423933</v>
      </c>
      <c r="Q34" s="10">
        <f t="shared" si="87"/>
        <v>466375</v>
      </c>
      <c r="R34" s="10">
        <f t="shared" si="87"/>
        <v>474290</v>
      </c>
      <c r="S34" s="10">
        <f t="shared" si="87"/>
        <v>420374</v>
      </c>
      <c r="T34" s="10">
        <f t="shared" si="87"/>
        <v>443099</v>
      </c>
      <c r="U34" s="10">
        <f t="shared" si="87"/>
        <v>463560</v>
      </c>
      <c r="V34" s="10">
        <f t="shared" si="87"/>
        <v>496347.931848</v>
      </c>
      <c r="W34" s="10">
        <f t="shared" si="87"/>
        <v>457881.538092</v>
      </c>
      <c r="X34" s="10">
        <f t="shared" si="87"/>
        <v>495631.212969</v>
      </c>
      <c r="Y34" s="10">
        <f t="shared" si="87"/>
        <v>528641.953781</v>
      </c>
      <c r="Z34" s="10">
        <f t="shared" si="87"/>
        <v>546970.343709</v>
      </c>
      <c r="AA34" s="10">
        <f t="shared" si="87"/>
        <v>532798.572969</v>
      </c>
      <c r="AB34" s="10">
        <f t="shared" si="87"/>
        <v>569351.237</v>
      </c>
      <c r="AC34" s="10">
        <f t="shared" si="87"/>
        <v>577083.51633</v>
      </c>
      <c r="AD34" s="10">
        <f t="shared" si="87"/>
        <v>544445.334073</v>
      </c>
      <c r="AE34" s="10">
        <f t="shared" si="87"/>
        <v>501692.854757</v>
      </c>
      <c r="AF34" s="10">
        <f t="shared" si="87"/>
        <v>518651.305497</v>
      </c>
      <c r="AG34" s="10">
        <f t="shared" si="87"/>
        <v>582476.818244</v>
      </c>
      <c r="AH34" s="10">
        <f t="shared" si="87"/>
        <v>645880.513451</v>
      </c>
      <c r="AI34" s="10">
        <f t="shared" si="87"/>
        <v>640689.7374839999</v>
      </c>
      <c r="AJ34" s="10">
        <f t="shared" si="87"/>
        <v>709317.600892</v>
      </c>
      <c r="AK34" s="10">
        <f>AK9+AK21</f>
        <v>841123.923582</v>
      </c>
      <c r="AL34" s="10">
        <f>AL9+AL21</f>
        <v>917310.884118</v>
      </c>
      <c r="AM34" s="16"/>
      <c r="AN34" s="10">
        <f aca="true" t="shared" si="88" ref="AN34:BU34">AN9+AN21</f>
        <v>65914.365791</v>
      </c>
      <c r="AO34" s="10">
        <f t="shared" si="88"/>
        <v>67836.41509099999</v>
      </c>
      <c r="AP34" s="10">
        <f t="shared" si="88"/>
        <v>72859.73858900002</v>
      </c>
      <c r="AQ34" s="10">
        <f t="shared" si="88"/>
        <v>74094.703071</v>
      </c>
      <c r="AR34" s="10">
        <f t="shared" si="88"/>
        <v>70611.86474399999</v>
      </c>
      <c r="AS34" s="10">
        <f t="shared" si="88"/>
        <v>74278.63270700001</v>
      </c>
      <c r="AT34" s="10">
        <f t="shared" si="88"/>
        <v>80788.96249099998</v>
      </c>
      <c r="AU34" s="10">
        <f t="shared" si="88"/>
        <v>79333.44261800002</v>
      </c>
      <c r="AV34" s="10">
        <f t="shared" si="88"/>
        <v>71364.863476</v>
      </c>
      <c r="AW34" s="10">
        <f t="shared" si="88"/>
        <v>70700.065554</v>
      </c>
      <c r="AX34" s="10">
        <f t="shared" si="88"/>
        <v>74517.05897099999</v>
      </c>
      <c r="AY34" s="10">
        <f t="shared" si="88"/>
        <v>74528.64189700001</v>
      </c>
      <c r="AZ34" s="10">
        <f t="shared" si="88"/>
        <v>68489.88644599999</v>
      </c>
      <c r="BA34" s="10">
        <f t="shared" si="88"/>
        <v>70469</v>
      </c>
      <c r="BB34" s="10">
        <f t="shared" si="88"/>
        <v>77732</v>
      </c>
      <c r="BC34" s="10">
        <f t="shared" si="88"/>
        <v>75439</v>
      </c>
      <c r="BD34" s="10">
        <f t="shared" si="88"/>
        <v>71187</v>
      </c>
      <c r="BE34" s="10">
        <f t="shared" si="88"/>
        <v>73237</v>
      </c>
      <c r="BF34" s="10">
        <f t="shared" si="88"/>
        <v>74249</v>
      </c>
      <c r="BG34" s="10">
        <f t="shared" si="88"/>
        <v>73645.553779</v>
      </c>
      <c r="BH34" s="10">
        <f t="shared" si="88"/>
        <v>73707.150981</v>
      </c>
      <c r="BI34" s="10">
        <f t="shared" si="88"/>
        <v>76678.40976800001</v>
      </c>
      <c r="BJ34" s="10">
        <f t="shared" si="88"/>
        <v>79227.906422</v>
      </c>
      <c r="BK34" s="10">
        <f t="shared" si="88"/>
        <v>79432.50819200001</v>
      </c>
      <c r="BL34" s="10">
        <f t="shared" si="88"/>
        <v>80413.107714</v>
      </c>
      <c r="BM34" s="10">
        <f t="shared" si="88"/>
        <v>76641.2041800001</v>
      </c>
      <c r="BN34" s="10">
        <f t="shared" si="88"/>
        <v>79960.252605</v>
      </c>
      <c r="BO34" s="10">
        <f t="shared" si="88"/>
        <v>76931.651018</v>
      </c>
      <c r="BP34" s="10">
        <f t="shared" si="88"/>
        <v>72933.413021</v>
      </c>
      <c r="BQ34" s="10">
        <f t="shared" si="88"/>
        <v>69770.935691</v>
      </c>
      <c r="BR34" s="10">
        <f t="shared" si="88"/>
        <v>72220.7808589999</v>
      </c>
      <c r="BS34" s="10">
        <f t="shared" si="88"/>
        <v>81794.455173</v>
      </c>
      <c r="BT34" s="10">
        <f t="shared" si="88"/>
        <v>79249.662576</v>
      </c>
      <c r="BU34" s="10">
        <f t="shared" si="88"/>
        <v>80228.285553</v>
      </c>
      <c r="BV34" s="10">
        <v>84877.8233779999</v>
      </c>
      <c r="BW34" s="10">
        <f>BW9+BW21</f>
        <v>80949.70458199999</v>
      </c>
      <c r="BX34" s="16"/>
      <c r="BY34" s="12">
        <f aca="true" t="shared" si="89" ref="BY34:BY43">_xlfn.IFERROR(C34/AN34*1000,"NA")</f>
        <v>4320.393245318295</v>
      </c>
      <c r="BZ34" s="12">
        <f aca="true" t="shared" si="90" ref="BZ34:BZ43">_xlfn.IFERROR(D34/AO34*1000,"NA")</f>
        <v>4272.380419828165</v>
      </c>
      <c r="CA34" s="12">
        <f aca="true" t="shared" si="91" ref="CA34:CA43">_xlfn.IFERROR(E34/AP34*1000,"NA")</f>
        <v>4371.301038844028</v>
      </c>
      <c r="CB34" s="12">
        <f aca="true" t="shared" si="92" ref="CB34:CB43">_xlfn.IFERROR(F34/AQ34*1000,"NA")</f>
        <v>4759.549032325187</v>
      </c>
      <c r="CC34" s="12">
        <f aca="true" t="shared" si="93" ref="CC34:CC43">_xlfn.IFERROR(G34/AR34*1000,"NA")</f>
        <v>4762.868127322431</v>
      </c>
      <c r="CD34" s="12">
        <f aca="true" t="shared" si="94" ref="CD34:CD43">_xlfn.IFERROR(H34/AS34*1000,"NA")</f>
        <v>4809.138524682832</v>
      </c>
      <c r="CE34" s="12">
        <f aca="true" t="shared" si="95" ref="CE34:CE43">_xlfn.IFERROR(I34/AT34*1000,"NA")</f>
        <v>5266.8277890114205</v>
      </c>
      <c r="CF34" s="12">
        <f aca="true" t="shared" si="96" ref="CF34:CF43">_xlfn.IFERROR(J34/AU34*1000,"NA")</f>
        <v>5644.64871942159</v>
      </c>
      <c r="CG34" s="12">
        <f aca="true" t="shared" si="97" ref="CG34:CG43">_xlfn.IFERROR(K34/AV34*1000,"NA")</f>
        <v>5807.681461485376</v>
      </c>
      <c r="CH34" s="12">
        <f aca="true" t="shared" si="98" ref="CH34:CH43">_xlfn.IFERROR(L34/AW34*1000,"NA")</f>
        <v>5771.129170840145</v>
      </c>
      <c r="CI34" s="12">
        <f aca="true" t="shared" si="99" ref="CI34:CI43">_xlfn.IFERROR(M34/AX34*1000,"NA")</f>
        <v>6039.0198729546155</v>
      </c>
      <c r="CJ34" s="12">
        <f aca="true" t="shared" si="100" ref="CJ34:CJ43">_xlfn.IFERROR(N34/AY34*1000,"NA")</f>
        <v>6241.372285340464</v>
      </c>
      <c r="CK34" s="12">
        <f aca="true" t="shared" si="101" ref="CK34:CK43">_xlfn.IFERROR(O34/AZ34*1000,"NA")</f>
        <v>5896.30704554315</v>
      </c>
      <c r="CL34" s="12">
        <f aca="true" t="shared" si="102" ref="CL34:CL43">_xlfn.IFERROR(P34/BA34*1000,"NA")</f>
        <v>6015.879322822801</v>
      </c>
      <c r="CM34" s="12">
        <f aca="true" t="shared" si="103" ref="CM34:CM43">_xlfn.IFERROR(Q34/BB34*1000,"NA")</f>
        <v>5999.78129985077</v>
      </c>
      <c r="CN34" s="12">
        <f aca="true" t="shared" si="104" ref="CN34:CN43">_xlfn.IFERROR(R34/BC34*1000,"NA")</f>
        <v>6287.066371505455</v>
      </c>
      <c r="CO34" s="12">
        <f aca="true" t="shared" si="105" ref="CO34:CO43">_xlfn.IFERROR(S34/BD34*1000,"NA")</f>
        <v>5905.207411465576</v>
      </c>
      <c r="CP34" s="12">
        <f aca="true" t="shared" si="106" ref="CP34:CP43">_xlfn.IFERROR(T34/BE34*1000,"NA")</f>
        <v>6050.206862651392</v>
      </c>
      <c r="CQ34" s="12">
        <f aca="true" t="shared" si="107" ref="CQ34:CQ43">_xlfn.IFERROR(U34/BF34*1000,"NA")</f>
        <v>6243.3164083017955</v>
      </c>
      <c r="CR34" s="12">
        <f aca="true" t="shared" si="108" ref="CR34:CR43">_xlfn.IFERROR(V34/BG34*1000,"NA")</f>
        <v>6739.68632699091</v>
      </c>
      <c r="CS34" s="12">
        <f aca="true" t="shared" si="109" ref="CS34:CS43">_xlfn.IFERROR(W34/BH34*1000,"NA")</f>
        <v>6212.172523260752</v>
      </c>
      <c r="CT34" s="12">
        <f aca="true" t="shared" si="110" ref="CT34:CT43">_xlfn.IFERROR(X34/BI34*1000,"NA")</f>
        <v>6463.764891168105</v>
      </c>
      <c r="CU34" s="12">
        <f aca="true" t="shared" si="111" ref="CU34:CU43">_xlfn.IFERROR(Y34/BJ34*1000,"NA")</f>
        <v>6672.421090685374</v>
      </c>
      <c r="CV34" s="12">
        <f aca="true" t="shared" si="112" ref="CV34:CV43">_xlfn.IFERROR(Z34/BK34*1000,"NA")</f>
        <v>6885.975983370594</v>
      </c>
      <c r="CW34" s="12">
        <f aca="true" t="shared" si="113" ref="CW34:CW43">_xlfn.IFERROR(AA34/BL34*1000,"NA")</f>
        <v>6625.767715183569</v>
      </c>
      <c r="CX34" s="12">
        <f aca="true" t="shared" si="114" ref="CX34:CX43">_xlfn.IFERROR(AB34/BM34*1000,"NA")</f>
        <v>7428.787727066728</v>
      </c>
      <c r="CY34" s="12">
        <f aca="true" t="shared" si="115" ref="CY34:CY43">_xlfn.IFERROR(AC34/BN34*1000,"NA")</f>
        <v>7217.129730452031</v>
      </c>
      <c r="CZ34" s="12">
        <f aca="true" t="shared" si="116" ref="CZ34:CZ43">_xlfn.IFERROR(AD34/BO34*1000,"NA")</f>
        <v>7077.00051758429</v>
      </c>
      <c r="DA34" s="12">
        <f aca="true" t="shared" si="117" ref="DA34:DA43">_xlfn.IFERROR(AE34/BP34*1000,"NA")</f>
        <v>6878.779340993485</v>
      </c>
      <c r="DB34" s="12">
        <f aca="true" t="shared" si="118" ref="DB34:DB43">_xlfn.IFERROR(AF34/BQ34*1000,"NA")</f>
        <v>7433.629782378031</v>
      </c>
      <c r="DC34" s="12">
        <f aca="true" t="shared" si="119" ref="DC34:DC43">_xlfn.IFERROR(AG34/BR34*1000,"NA")</f>
        <v>8065.22459762928</v>
      </c>
      <c r="DD34" s="12">
        <f aca="true" t="shared" si="120" ref="DD34:DD43">_xlfn.IFERROR(AH34/BS34*1000,"NA")</f>
        <v>7896.3850555019335</v>
      </c>
      <c r="DE34" s="12">
        <f aca="true" t="shared" si="121" ref="DE34:DE43">_xlfn.IFERROR(AI34/BT34*1000,"NA")</f>
        <v>8084.447512562995</v>
      </c>
      <c r="DF34" s="12">
        <f aca="true" t="shared" si="122" ref="DF34:DF43">_xlfn.IFERROR(AJ34/BU34*1000,"NA")</f>
        <v>8841.240916502127</v>
      </c>
      <c r="DG34" s="12">
        <f aca="true" t="shared" si="123" ref="DG34:DH43">_xlfn.IFERROR(AK34/BV34*1000,"NA")</f>
        <v>9909.819669103543</v>
      </c>
      <c r="DH34" s="12">
        <f t="shared" si="123"/>
        <v>11331.862035256565</v>
      </c>
    </row>
    <row r="35" spans="2:112" ht="12.75">
      <c r="B35" s="20" t="s">
        <v>14</v>
      </c>
      <c r="C35" s="11">
        <f aca="true" t="shared" si="124" ref="C35:AJ35">C8+C26</f>
        <v>443559.658915</v>
      </c>
      <c r="D35" s="10">
        <f t="shared" si="124"/>
        <v>387812.07879500004</v>
      </c>
      <c r="E35" s="10">
        <f t="shared" si="124"/>
        <v>412440.725146</v>
      </c>
      <c r="F35" s="10">
        <f t="shared" si="124"/>
        <v>500780.60295599984</v>
      </c>
      <c r="G35" s="10">
        <f t="shared" si="124"/>
        <v>419295</v>
      </c>
      <c r="H35" s="10">
        <f t="shared" si="124"/>
        <v>418806</v>
      </c>
      <c r="I35" s="10">
        <f t="shared" si="124"/>
        <v>486594.6638089999</v>
      </c>
      <c r="J35" s="10">
        <f t="shared" si="124"/>
        <v>583829.269291</v>
      </c>
      <c r="K35" s="10">
        <f t="shared" si="124"/>
        <v>491446.634463</v>
      </c>
      <c r="L35" s="10">
        <f t="shared" si="124"/>
        <v>485181.36604000005</v>
      </c>
      <c r="M35" s="10">
        <f t="shared" si="124"/>
        <v>501257</v>
      </c>
      <c r="N35" s="10">
        <f t="shared" si="124"/>
        <v>514081</v>
      </c>
      <c r="O35" s="10">
        <f t="shared" si="124"/>
        <v>438049</v>
      </c>
      <c r="P35" s="10">
        <f t="shared" si="124"/>
        <v>431328.935508</v>
      </c>
      <c r="Q35" s="10">
        <f t="shared" si="124"/>
        <v>445921</v>
      </c>
      <c r="R35" s="10">
        <f t="shared" si="124"/>
        <v>508883</v>
      </c>
      <c r="S35" s="10">
        <f t="shared" si="124"/>
        <v>442387</v>
      </c>
      <c r="T35" s="10">
        <f t="shared" si="124"/>
        <v>451233</v>
      </c>
      <c r="U35" s="10">
        <f t="shared" si="124"/>
        <v>444751</v>
      </c>
      <c r="V35" s="10">
        <f t="shared" si="124"/>
        <v>511381.835233</v>
      </c>
      <c r="W35" s="10">
        <f t="shared" si="124"/>
        <v>440056.231178</v>
      </c>
      <c r="X35" s="10">
        <f t="shared" si="124"/>
        <v>454209.540209</v>
      </c>
      <c r="Y35" s="10">
        <f t="shared" si="124"/>
        <v>465703.788339</v>
      </c>
      <c r="Z35" s="10">
        <f t="shared" si="124"/>
        <v>552052.675119</v>
      </c>
      <c r="AA35" s="10">
        <f t="shared" si="124"/>
        <v>506786.96395500004</v>
      </c>
      <c r="AB35" s="10">
        <f t="shared" si="124"/>
        <v>516761.13054199994</v>
      </c>
      <c r="AC35" s="10">
        <f t="shared" si="124"/>
        <v>531661.930921</v>
      </c>
      <c r="AD35" s="10">
        <f t="shared" si="124"/>
        <v>590055.458661</v>
      </c>
      <c r="AE35" s="10">
        <f t="shared" si="124"/>
        <v>528991.389591</v>
      </c>
      <c r="AF35" s="10">
        <f t="shared" si="124"/>
        <v>533449.494783</v>
      </c>
      <c r="AG35" s="10">
        <f t="shared" si="124"/>
        <v>609945.9797070001</v>
      </c>
      <c r="AH35" s="10">
        <f t="shared" si="124"/>
        <v>683912.571314</v>
      </c>
      <c r="AI35" s="10">
        <f t="shared" si="124"/>
        <v>654137.728674</v>
      </c>
      <c r="AJ35" s="10">
        <f t="shared" si="124"/>
        <v>691402.622821999</v>
      </c>
      <c r="AK35" s="10">
        <f>AK8+AK26</f>
        <v>724558.205215001</v>
      </c>
      <c r="AL35" s="10">
        <f>AL8+AL26</f>
        <v>826136.648609001</v>
      </c>
      <c r="AM35" s="16"/>
      <c r="AN35" s="10">
        <f aca="true" t="shared" si="125" ref="AN35:BU35">AN8+AN26</f>
        <v>42157.884834000004</v>
      </c>
      <c r="AO35" s="10">
        <f t="shared" si="125"/>
        <v>43974.833741999995</v>
      </c>
      <c r="AP35" s="10">
        <f t="shared" si="125"/>
        <v>45377.90727400003</v>
      </c>
      <c r="AQ35" s="10">
        <f t="shared" si="125"/>
        <v>49111.196522</v>
      </c>
      <c r="AR35" s="10">
        <f t="shared" si="125"/>
        <v>44918.46701294007</v>
      </c>
      <c r="AS35" s="10">
        <f t="shared" si="125"/>
        <v>43981.143847</v>
      </c>
      <c r="AT35" s="10">
        <f t="shared" si="125"/>
        <v>46745.982258000004</v>
      </c>
      <c r="AU35" s="10">
        <f t="shared" si="125"/>
        <v>47945.57326705993</v>
      </c>
      <c r="AV35" s="10">
        <f t="shared" si="125"/>
        <v>42002.260642</v>
      </c>
      <c r="AW35" s="10">
        <f t="shared" si="125"/>
        <v>42407.841315</v>
      </c>
      <c r="AX35" s="10">
        <f t="shared" si="125"/>
        <v>42134.999207999994</v>
      </c>
      <c r="AY35" s="10">
        <f t="shared" si="125"/>
        <v>42398.043496</v>
      </c>
      <c r="AZ35" s="10">
        <f t="shared" si="125"/>
        <v>38386.585318</v>
      </c>
      <c r="BA35" s="10">
        <f t="shared" si="125"/>
        <v>37089.007629</v>
      </c>
      <c r="BB35" s="10">
        <f t="shared" si="125"/>
        <v>38729</v>
      </c>
      <c r="BC35" s="10">
        <f t="shared" si="125"/>
        <v>41993</v>
      </c>
      <c r="BD35" s="10">
        <f t="shared" si="125"/>
        <v>38402</v>
      </c>
      <c r="BE35" s="10">
        <f t="shared" si="125"/>
        <v>39512</v>
      </c>
      <c r="BF35" s="10">
        <f t="shared" si="125"/>
        <v>38426</v>
      </c>
      <c r="BG35" s="10">
        <f t="shared" si="125"/>
        <v>41498.440672</v>
      </c>
      <c r="BH35" s="10">
        <f t="shared" si="125"/>
        <v>37966.992558000005</v>
      </c>
      <c r="BI35" s="10">
        <f t="shared" si="125"/>
        <v>39415.5233340001</v>
      </c>
      <c r="BJ35" s="10">
        <f t="shared" si="125"/>
        <v>40776.637963999994</v>
      </c>
      <c r="BK35" s="10">
        <f t="shared" si="125"/>
        <v>44796.647776</v>
      </c>
      <c r="BL35" s="10">
        <f t="shared" si="125"/>
        <v>42805.895818</v>
      </c>
      <c r="BM35" s="10">
        <f t="shared" si="125"/>
        <v>40576.46009</v>
      </c>
      <c r="BN35" s="10">
        <f t="shared" si="125"/>
        <v>44150.425314</v>
      </c>
      <c r="BO35" s="10">
        <f t="shared" si="125"/>
        <v>46047.365496</v>
      </c>
      <c r="BP35" s="10">
        <f t="shared" si="125"/>
        <v>42143.885264000004</v>
      </c>
      <c r="BQ35" s="10">
        <f t="shared" si="125"/>
        <v>42238.978853</v>
      </c>
      <c r="BR35" s="10">
        <f t="shared" si="125"/>
        <v>51767.290899</v>
      </c>
      <c r="BS35" s="10">
        <f t="shared" si="125"/>
        <v>50150.147759</v>
      </c>
      <c r="BT35" s="10">
        <f t="shared" si="125"/>
        <v>45897.336199000005</v>
      </c>
      <c r="BU35" s="10">
        <f t="shared" si="125"/>
        <v>46622.408472999996</v>
      </c>
      <c r="BV35" s="10">
        <v>45563.5169949999</v>
      </c>
      <c r="BW35" s="10">
        <f>BW8+BW26</f>
        <v>48911.597031</v>
      </c>
      <c r="BX35" s="16"/>
      <c r="BY35" s="12">
        <f t="shared" si="89"/>
        <v>10521.392632992643</v>
      </c>
      <c r="BZ35" s="12">
        <f t="shared" si="90"/>
        <v>8818.954974799688</v>
      </c>
      <c r="CA35" s="12">
        <f t="shared" si="91"/>
        <v>9089.020404921015</v>
      </c>
      <c r="CB35" s="12">
        <f t="shared" si="92"/>
        <v>10196.872371693666</v>
      </c>
      <c r="CC35" s="12">
        <f t="shared" si="93"/>
        <v>9334.57946993627</v>
      </c>
      <c r="CD35" s="12">
        <f t="shared" si="94"/>
        <v>9522.39899573615</v>
      </c>
      <c r="CE35" s="12">
        <f t="shared" si="95"/>
        <v>10409.336595461637</v>
      </c>
      <c r="CF35" s="12">
        <f t="shared" si="96"/>
        <v>12176.917064669002</v>
      </c>
      <c r="CG35" s="12">
        <f t="shared" si="97"/>
        <v>11700.480568219222</v>
      </c>
      <c r="CH35" s="12">
        <f t="shared" si="98"/>
        <v>11440.84091515376</v>
      </c>
      <c r="CI35" s="12">
        <f t="shared" si="99"/>
        <v>11896.452104473481</v>
      </c>
      <c r="CJ35" s="12">
        <f t="shared" si="100"/>
        <v>12125.111387474766</v>
      </c>
      <c r="CK35" s="12">
        <f t="shared" si="101"/>
        <v>11411.512547186445</v>
      </c>
      <c r="CL35" s="12">
        <f t="shared" si="102"/>
        <v>11629.56258691437</v>
      </c>
      <c r="CM35" s="12">
        <f t="shared" si="103"/>
        <v>11513.87848898758</v>
      </c>
      <c r="CN35" s="12">
        <f t="shared" si="104"/>
        <v>12118.281618364967</v>
      </c>
      <c r="CO35" s="12">
        <f t="shared" si="105"/>
        <v>11519.894797145982</v>
      </c>
      <c r="CP35" s="12">
        <f t="shared" si="106"/>
        <v>11420.150840251063</v>
      </c>
      <c r="CQ35" s="12">
        <f t="shared" si="107"/>
        <v>11574.22057981575</v>
      </c>
      <c r="CR35" s="12">
        <f t="shared" si="108"/>
        <v>12322.916884393724</v>
      </c>
      <c r="CS35" s="12">
        <f t="shared" si="109"/>
        <v>11590.494835895975</v>
      </c>
      <c r="CT35" s="12">
        <f t="shared" si="110"/>
        <v>11523.620690257225</v>
      </c>
      <c r="CU35" s="12">
        <f t="shared" si="111"/>
        <v>11420.848103027784</v>
      </c>
      <c r="CV35" s="12">
        <f t="shared" si="112"/>
        <v>12323.526480808787</v>
      </c>
      <c r="CW35" s="12">
        <f t="shared" si="113"/>
        <v>11839.186034319477</v>
      </c>
      <c r="CX35" s="12">
        <f t="shared" si="114"/>
        <v>12735.490710520478</v>
      </c>
      <c r="CY35" s="12">
        <f t="shared" si="115"/>
        <v>12042.056835008816</v>
      </c>
      <c r="CZ35" s="12">
        <f t="shared" si="116"/>
        <v>12814.098098885948</v>
      </c>
      <c r="DA35" s="12">
        <f t="shared" si="117"/>
        <v>12552.031837531438</v>
      </c>
      <c r="DB35" s="12">
        <f t="shared" si="118"/>
        <v>12629.317972849432</v>
      </c>
      <c r="DC35" s="12">
        <f t="shared" si="119"/>
        <v>11782.458944916172</v>
      </c>
      <c r="DD35" s="12">
        <f t="shared" si="120"/>
        <v>13637.2992279223</v>
      </c>
      <c r="DE35" s="12">
        <f t="shared" si="121"/>
        <v>14252.193762134983</v>
      </c>
      <c r="DF35" s="12">
        <f t="shared" si="122"/>
        <v>14829.834954202433</v>
      </c>
      <c r="DG35" s="12">
        <f t="shared" si="123"/>
        <v>15902.157098507416</v>
      </c>
      <c r="DH35" s="12">
        <f t="shared" si="123"/>
        <v>16890.404295844164</v>
      </c>
    </row>
    <row r="36" spans="2:112" ht="12.75">
      <c r="B36" s="20" t="s">
        <v>16</v>
      </c>
      <c r="C36" s="11">
        <f aca="true" t="shared" si="126" ref="C36:AJ36">C10+C24</f>
        <v>235547.47455</v>
      </c>
      <c r="D36" s="10">
        <f t="shared" si="126"/>
        <v>242515.58139699994</v>
      </c>
      <c r="E36" s="10">
        <f t="shared" si="126"/>
        <v>286122.92766399996</v>
      </c>
      <c r="F36" s="10">
        <f t="shared" si="126"/>
        <v>304203.80307300005</v>
      </c>
      <c r="G36" s="10">
        <f t="shared" si="126"/>
        <v>276511</v>
      </c>
      <c r="H36" s="10">
        <f t="shared" si="126"/>
        <v>281364</v>
      </c>
      <c r="I36" s="10">
        <f t="shared" si="126"/>
        <v>343207.358929</v>
      </c>
      <c r="J36" s="10">
        <f t="shared" si="126"/>
        <v>367071</v>
      </c>
      <c r="K36" s="10">
        <f t="shared" si="126"/>
        <v>311156.556309</v>
      </c>
      <c r="L36" s="10">
        <f t="shared" si="126"/>
        <v>335947.108089</v>
      </c>
      <c r="M36" s="10">
        <f t="shared" si="126"/>
        <v>389456</v>
      </c>
      <c r="N36" s="10">
        <f t="shared" si="126"/>
        <v>384160</v>
      </c>
      <c r="O36" s="10">
        <f t="shared" si="126"/>
        <v>327582</v>
      </c>
      <c r="P36" s="10">
        <f t="shared" si="126"/>
        <v>343405</v>
      </c>
      <c r="Q36" s="10">
        <f t="shared" si="126"/>
        <v>391833</v>
      </c>
      <c r="R36" s="10">
        <f t="shared" si="126"/>
        <v>400914</v>
      </c>
      <c r="S36" s="10">
        <f t="shared" si="126"/>
        <v>340232</v>
      </c>
      <c r="T36" s="10">
        <f t="shared" si="126"/>
        <v>368855</v>
      </c>
      <c r="U36" s="10">
        <f t="shared" si="126"/>
        <v>414854</v>
      </c>
      <c r="V36" s="10">
        <f t="shared" si="126"/>
        <v>428850.419509</v>
      </c>
      <c r="W36" s="10">
        <f t="shared" si="126"/>
        <v>375382.494226</v>
      </c>
      <c r="X36" s="10">
        <f t="shared" si="126"/>
        <v>393654.562155</v>
      </c>
      <c r="Y36" s="10">
        <f t="shared" si="126"/>
        <v>445916.429814</v>
      </c>
      <c r="Z36" s="10">
        <f t="shared" si="126"/>
        <v>461757.038719</v>
      </c>
      <c r="AA36" s="10">
        <f t="shared" si="126"/>
        <v>399917.343539</v>
      </c>
      <c r="AB36" s="10">
        <f t="shared" si="126"/>
        <v>384371.999143</v>
      </c>
      <c r="AC36" s="10">
        <f t="shared" si="126"/>
        <v>469636.920879</v>
      </c>
      <c r="AD36" s="10">
        <f t="shared" si="126"/>
        <v>483274.676754</v>
      </c>
      <c r="AE36" s="10">
        <f t="shared" si="126"/>
        <v>437937.717972</v>
      </c>
      <c r="AF36" s="10">
        <f t="shared" si="126"/>
        <v>446560.236834</v>
      </c>
      <c r="AG36" s="10">
        <f t="shared" si="126"/>
        <v>528717.2332949999</v>
      </c>
      <c r="AH36" s="10">
        <f t="shared" si="126"/>
        <v>551658.028407</v>
      </c>
      <c r="AI36" s="10">
        <f t="shared" si="126"/>
        <v>530054.6196679999</v>
      </c>
      <c r="AJ36" s="10">
        <f t="shared" si="126"/>
        <v>569795.922153</v>
      </c>
      <c r="AK36" s="10">
        <f>AK10+AK24</f>
        <v>680219.415926001</v>
      </c>
      <c r="AL36" s="10">
        <f>AL10+AL24</f>
        <v>728913.081444</v>
      </c>
      <c r="AM36" s="16"/>
      <c r="AN36" s="10">
        <f aca="true" t="shared" si="127" ref="AN36:BU36">AN10+AN24</f>
        <v>21808.007637</v>
      </c>
      <c r="AO36" s="10">
        <f t="shared" si="127"/>
        <v>22527.055502000003</v>
      </c>
      <c r="AP36" s="10">
        <f t="shared" si="127"/>
        <v>25292.084973999998</v>
      </c>
      <c r="AQ36" s="10">
        <f t="shared" si="127"/>
        <v>27560.693743000003</v>
      </c>
      <c r="AR36" s="10">
        <f t="shared" si="127"/>
        <v>24551.399755</v>
      </c>
      <c r="AS36" s="10">
        <f t="shared" si="127"/>
        <v>24183.653137</v>
      </c>
      <c r="AT36" s="10">
        <f t="shared" si="127"/>
        <v>27063.037467000002</v>
      </c>
      <c r="AU36" s="10">
        <f t="shared" si="127"/>
        <v>28690.746229999997</v>
      </c>
      <c r="AV36" s="10">
        <f t="shared" si="127"/>
        <v>22784.280495000003</v>
      </c>
      <c r="AW36" s="10">
        <f t="shared" si="127"/>
        <v>24445.117189000004</v>
      </c>
      <c r="AX36" s="10">
        <f t="shared" si="127"/>
        <v>27619.933061000003</v>
      </c>
      <c r="AY36" s="10">
        <f t="shared" si="127"/>
        <v>27828.190766</v>
      </c>
      <c r="AZ36" s="10">
        <f t="shared" si="127"/>
        <v>23095.691354</v>
      </c>
      <c r="BA36" s="10">
        <f t="shared" si="127"/>
        <v>24229</v>
      </c>
      <c r="BB36" s="10">
        <f t="shared" si="127"/>
        <v>27388</v>
      </c>
      <c r="BC36" s="10">
        <f t="shared" si="127"/>
        <v>29238</v>
      </c>
      <c r="BD36" s="10">
        <f t="shared" si="127"/>
        <v>23961</v>
      </c>
      <c r="BE36" s="10">
        <f t="shared" si="127"/>
        <v>25734</v>
      </c>
      <c r="BF36" s="10">
        <f t="shared" si="127"/>
        <v>28551</v>
      </c>
      <c r="BG36" s="10">
        <f t="shared" si="127"/>
        <v>30048.779388</v>
      </c>
      <c r="BH36" s="10">
        <f t="shared" si="127"/>
        <v>25213.56830499999</v>
      </c>
      <c r="BI36" s="10">
        <f t="shared" si="127"/>
        <v>26093.022713</v>
      </c>
      <c r="BJ36" s="10">
        <f t="shared" si="127"/>
        <v>29008.161882</v>
      </c>
      <c r="BK36" s="10">
        <f t="shared" si="127"/>
        <v>30829.834428000002</v>
      </c>
      <c r="BL36" s="10">
        <f t="shared" si="127"/>
        <v>25991.51725500001</v>
      </c>
      <c r="BM36" s="10">
        <f t="shared" si="127"/>
        <v>24228.822460000003</v>
      </c>
      <c r="BN36" s="10">
        <f t="shared" si="127"/>
        <v>29135.003045999998</v>
      </c>
      <c r="BO36" s="10">
        <f t="shared" si="127"/>
        <v>31309.081072</v>
      </c>
      <c r="BP36" s="10">
        <f t="shared" si="127"/>
        <v>27212.833281</v>
      </c>
      <c r="BQ36" s="10">
        <f t="shared" si="127"/>
        <v>27607.547463000003</v>
      </c>
      <c r="BR36" s="10">
        <f t="shared" si="127"/>
        <v>31890.949176</v>
      </c>
      <c r="BS36" s="10">
        <f t="shared" si="127"/>
        <v>33736.135263000004</v>
      </c>
      <c r="BT36" s="10">
        <f t="shared" si="127"/>
        <v>29906.548394999998</v>
      </c>
      <c r="BU36" s="10">
        <f t="shared" si="127"/>
        <v>30552.111334</v>
      </c>
      <c r="BV36" s="10">
        <v>33608.306351</v>
      </c>
      <c r="BW36" s="10">
        <f>BW10+BW24</f>
        <v>33548.414369000006</v>
      </c>
      <c r="BX36" s="16"/>
      <c r="BY36" s="12">
        <f t="shared" si="89"/>
        <v>10800.962585429603</v>
      </c>
      <c r="BZ36" s="12">
        <f t="shared" si="90"/>
        <v>10765.525098274333</v>
      </c>
      <c r="CA36" s="12">
        <f t="shared" si="91"/>
        <v>11312.745784229784</v>
      </c>
      <c r="CB36" s="12">
        <f t="shared" si="92"/>
        <v>11037.59600210583</v>
      </c>
      <c r="CC36" s="12">
        <f t="shared" si="93"/>
        <v>11262.535039114719</v>
      </c>
      <c r="CD36" s="12">
        <f t="shared" si="94"/>
        <v>11634.470541157596</v>
      </c>
      <c r="CE36" s="12">
        <f t="shared" si="95"/>
        <v>12681.775257027173</v>
      </c>
      <c r="CF36" s="12">
        <f t="shared" si="96"/>
        <v>12794.055513835969</v>
      </c>
      <c r="CG36" s="12">
        <f t="shared" si="97"/>
        <v>13656.632974531854</v>
      </c>
      <c r="CH36" s="12">
        <f t="shared" si="98"/>
        <v>13742.912561702587</v>
      </c>
      <c r="CI36" s="12">
        <f t="shared" si="99"/>
        <v>14100.541052719676</v>
      </c>
      <c r="CJ36" s="12">
        <f t="shared" si="100"/>
        <v>13804.706286165036</v>
      </c>
      <c r="CK36" s="12">
        <f t="shared" si="101"/>
        <v>14183.684522752565</v>
      </c>
      <c r="CL36" s="12">
        <f t="shared" si="102"/>
        <v>14173.304717487308</v>
      </c>
      <c r="CM36" s="12">
        <f t="shared" si="103"/>
        <v>14306.740178180225</v>
      </c>
      <c r="CN36" s="12">
        <f t="shared" si="104"/>
        <v>13712.087010055408</v>
      </c>
      <c r="CO36" s="12">
        <f t="shared" si="105"/>
        <v>14199.407370310088</v>
      </c>
      <c r="CP36" s="12">
        <f t="shared" si="106"/>
        <v>14333.372192430248</v>
      </c>
      <c r="CQ36" s="12">
        <f t="shared" si="107"/>
        <v>14530.27914959196</v>
      </c>
      <c r="CR36" s="12">
        <f t="shared" si="108"/>
        <v>14271.808314458915</v>
      </c>
      <c r="CS36" s="12">
        <f t="shared" si="109"/>
        <v>14888.11459310817</v>
      </c>
      <c r="CT36" s="12">
        <f t="shared" si="110"/>
        <v>15086.58335543756</v>
      </c>
      <c r="CU36" s="12">
        <f t="shared" si="111"/>
        <v>15372.10222515677</v>
      </c>
      <c r="CV36" s="12">
        <f t="shared" si="112"/>
        <v>14977.603587115831</v>
      </c>
      <c r="CW36" s="12">
        <f t="shared" si="113"/>
        <v>15386.456266306177</v>
      </c>
      <c r="CX36" s="12">
        <f t="shared" si="114"/>
        <v>15864.24597305832</v>
      </c>
      <c r="CY36" s="12">
        <f t="shared" si="115"/>
        <v>16119.336597889163</v>
      </c>
      <c r="CZ36" s="12">
        <f t="shared" si="116"/>
        <v>15435.60718510506</v>
      </c>
      <c r="DA36" s="12">
        <f t="shared" si="117"/>
        <v>16093.058501106836</v>
      </c>
      <c r="DB36" s="12">
        <f t="shared" si="118"/>
        <v>16175.295448916131</v>
      </c>
      <c r="DC36" s="12">
        <f t="shared" si="119"/>
        <v>16578.911790210805</v>
      </c>
      <c r="DD36" s="12">
        <f t="shared" si="120"/>
        <v>16352.140638113611</v>
      </c>
      <c r="DE36" s="12">
        <f t="shared" si="121"/>
        <v>17723.69758847258</v>
      </c>
      <c r="DF36" s="12">
        <f t="shared" si="122"/>
        <v>18649.96876726163</v>
      </c>
      <c r="DG36" s="12">
        <f t="shared" si="123"/>
        <v>20239.621979813375</v>
      </c>
      <c r="DH36" s="12">
        <f t="shared" si="123"/>
        <v>21727.199188213886</v>
      </c>
    </row>
    <row r="37" spans="2:112" ht="12.75">
      <c r="B37" s="20" t="s">
        <v>33</v>
      </c>
      <c r="C37" s="11">
        <f aca="true" t="shared" si="128" ref="C37:AJ37">C11+C23</f>
        <v>183696.354345</v>
      </c>
      <c r="D37" s="10">
        <f t="shared" si="128"/>
        <v>189085.29197700002</v>
      </c>
      <c r="E37" s="10">
        <f t="shared" si="128"/>
        <v>189217.18808499997</v>
      </c>
      <c r="F37" s="10">
        <f t="shared" si="128"/>
        <v>210318.55525200005</v>
      </c>
      <c r="G37" s="10">
        <f t="shared" si="128"/>
        <v>208206</v>
      </c>
      <c r="H37" s="10">
        <f t="shared" si="128"/>
        <v>216460</v>
      </c>
      <c r="I37" s="10">
        <f t="shared" si="128"/>
        <v>225655.99921</v>
      </c>
      <c r="J37" s="10">
        <f t="shared" si="128"/>
        <v>240780.44063299993</v>
      </c>
      <c r="K37" s="10">
        <f t="shared" si="128"/>
        <v>247791.40078099997</v>
      </c>
      <c r="L37" s="10">
        <f t="shared" si="128"/>
        <v>227332.263254</v>
      </c>
      <c r="M37" s="10">
        <f t="shared" si="128"/>
        <v>229598</v>
      </c>
      <c r="N37" s="10">
        <f t="shared" si="128"/>
        <v>251723</v>
      </c>
      <c r="O37" s="10">
        <f t="shared" si="128"/>
        <v>251620</v>
      </c>
      <c r="P37" s="10">
        <f t="shared" si="128"/>
        <v>254356</v>
      </c>
      <c r="Q37" s="10">
        <f t="shared" si="128"/>
        <v>253956</v>
      </c>
      <c r="R37" s="10">
        <f t="shared" si="128"/>
        <v>242018</v>
      </c>
      <c r="S37" s="10">
        <f t="shared" si="128"/>
        <v>228386</v>
      </c>
      <c r="T37" s="10">
        <f t="shared" si="128"/>
        <v>252491</v>
      </c>
      <c r="U37" s="10">
        <f t="shared" si="128"/>
        <v>255182</v>
      </c>
      <c r="V37" s="10">
        <f t="shared" si="128"/>
        <v>249598.1546189999</v>
      </c>
      <c r="W37" s="10">
        <f t="shared" si="128"/>
        <v>251437.760641</v>
      </c>
      <c r="X37" s="10">
        <f t="shared" si="128"/>
        <v>281576.63089599996</v>
      </c>
      <c r="Y37" s="10">
        <f t="shared" si="128"/>
        <v>320877.927931</v>
      </c>
      <c r="Z37" s="10">
        <f t="shared" si="128"/>
        <v>356192.649026</v>
      </c>
      <c r="AA37" s="10">
        <f t="shared" si="128"/>
        <v>380663.315903</v>
      </c>
      <c r="AB37" s="10">
        <f t="shared" si="128"/>
        <v>412779.26641599997</v>
      </c>
      <c r="AC37" s="10">
        <f t="shared" si="128"/>
        <v>399648.77546599996</v>
      </c>
      <c r="AD37" s="10">
        <f t="shared" si="128"/>
        <v>397995.980842</v>
      </c>
      <c r="AE37" s="10">
        <f t="shared" si="128"/>
        <v>422066.140793</v>
      </c>
      <c r="AF37" s="10">
        <f t="shared" si="128"/>
        <v>448690.038456</v>
      </c>
      <c r="AG37" s="10">
        <f t="shared" si="128"/>
        <v>485661.56784300006</v>
      </c>
      <c r="AH37" s="10">
        <f t="shared" si="128"/>
        <v>526135.444536</v>
      </c>
      <c r="AI37" s="10">
        <f t="shared" si="128"/>
        <v>577346.67151</v>
      </c>
      <c r="AJ37" s="10">
        <f t="shared" si="128"/>
        <v>689807.567497</v>
      </c>
      <c r="AK37" s="10">
        <f>AK11+AK23</f>
        <v>839579.7056430001</v>
      </c>
      <c r="AL37" s="10">
        <f>AL11+AL23</f>
        <v>866608.777313</v>
      </c>
      <c r="AM37" s="16"/>
      <c r="AN37" s="10">
        <f aca="true" t="shared" si="129" ref="AN37:BU37">AN11+AN23</f>
        <v>9320.785546</v>
      </c>
      <c r="AO37" s="10">
        <f t="shared" si="129"/>
        <v>9517.468090999999</v>
      </c>
      <c r="AP37" s="10">
        <f t="shared" si="129"/>
        <v>9938.713273000001</v>
      </c>
      <c r="AQ37" s="10">
        <f t="shared" si="129"/>
        <v>10516.070362000002</v>
      </c>
      <c r="AR37" s="10">
        <f t="shared" si="129"/>
        <v>9931.497596</v>
      </c>
      <c r="AS37" s="10">
        <f t="shared" si="129"/>
        <v>10508.268701999998</v>
      </c>
      <c r="AT37" s="10">
        <f t="shared" si="129"/>
        <v>10906.608347000001</v>
      </c>
      <c r="AU37" s="10">
        <f t="shared" si="129"/>
        <v>11728.911151</v>
      </c>
      <c r="AV37" s="10">
        <f t="shared" si="129"/>
        <v>10560.798004</v>
      </c>
      <c r="AW37" s="10">
        <f t="shared" si="129"/>
        <v>10338.412882</v>
      </c>
      <c r="AX37" s="10">
        <f t="shared" si="129"/>
        <v>10899.048491</v>
      </c>
      <c r="AY37" s="10">
        <f t="shared" si="129"/>
        <v>11522.433125</v>
      </c>
      <c r="AZ37" s="10">
        <f t="shared" si="129"/>
        <v>11924.956397</v>
      </c>
      <c r="BA37" s="10">
        <f t="shared" si="129"/>
        <v>12119</v>
      </c>
      <c r="BB37" s="10">
        <f t="shared" si="129"/>
        <v>11792</v>
      </c>
      <c r="BC37" s="10">
        <f t="shared" si="129"/>
        <v>11569</v>
      </c>
      <c r="BD37" s="10">
        <f t="shared" si="129"/>
        <v>10759</v>
      </c>
      <c r="BE37" s="10">
        <f t="shared" si="129"/>
        <v>12095</v>
      </c>
      <c r="BF37" s="10">
        <f t="shared" si="129"/>
        <v>12328</v>
      </c>
      <c r="BG37" s="10">
        <f t="shared" si="129"/>
        <v>11813.813839000011</v>
      </c>
      <c r="BH37" s="10">
        <f t="shared" si="129"/>
        <v>12338.002457</v>
      </c>
      <c r="BI37" s="10">
        <f t="shared" si="129"/>
        <v>13077.707036</v>
      </c>
      <c r="BJ37" s="10">
        <f t="shared" si="129"/>
        <v>13902.322526</v>
      </c>
      <c r="BK37" s="10">
        <f t="shared" si="129"/>
        <v>14925.626296999999</v>
      </c>
      <c r="BL37" s="10">
        <f t="shared" si="129"/>
        <v>15442.410731</v>
      </c>
      <c r="BM37" s="10">
        <f t="shared" si="129"/>
        <v>14959.046156</v>
      </c>
      <c r="BN37" s="10">
        <f t="shared" si="129"/>
        <v>14255.105414000001</v>
      </c>
      <c r="BO37" s="10">
        <f t="shared" si="129"/>
        <v>15032.61073</v>
      </c>
      <c r="BP37" s="10">
        <f t="shared" si="129"/>
        <v>16059.266219000001</v>
      </c>
      <c r="BQ37" s="10">
        <f t="shared" si="129"/>
        <v>16524.30011000001</v>
      </c>
      <c r="BR37" s="10">
        <f t="shared" si="129"/>
        <v>16701.458040999998</v>
      </c>
      <c r="BS37" s="10">
        <f t="shared" si="129"/>
        <v>17498.59299900001</v>
      </c>
      <c r="BT37" s="10">
        <f t="shared" si="129"/>
        <v>16869.002118</v>
      </c>
      <c r="BU37" s="10">
        <f t="shared" si="129"/>
        <v>18521.83672</v>
      </c>
      <c r="BV37" s="10">
        <v>19629.427637</v>
      </c>
      <c r="BW37" s="10">
        <f>BW11+BW23</f>
        <v>17719.971749</v>
      </c>
      <c r="BX37" s="16"/>
      <c r="BY37" s="12">
        <f t="shared" si="89"/>
        <v>19708.248134067733</v>
      </c>
      <c r="BZ37" s="12">
        <f t="shared" si="90"/>
        <v>19867.184231046143</v>
      </c>
      <c r="CA37" s="12">
        <f t="shared" si="91"/>
        <v>19038.398924238685</v>
      </c>
      <c r="CB37" s="12">
        <f t="shared" si="92"/>
        <v>19999.72879717406</v>
      </c>
      <c r="CC37" s="12">
        <f t="shared" si="93"/>
        <v>20964.209877456637</v>
      </c>
      <c r="CD37" s="12">
        <f t="shared" si="94"/>
        <v>20599.01646393968</v>
      </c>
      <c r="CE37" s="12">
        <f t="shared" si="95"/>
        <v>20689.841610757896</v>
      </c>
      <c r="CF37" s="12">
        <f t="shared" si="96"/>
        <v>20528.79739075107</v>
      </c>
      <c r="CG37" s="12">
        <f t="shared" si="97"/>
        <v>23463.32168148152</v>
      </c>
      <c r="CH37" s="12">
        <f t="shared" si="98"/>
        <v>21989.087285322443</v>
      </c>
      <c r="CI37" s="12">
        <f t="shared" si="99"/>
        <v>21065.875630298633</v>
      </c>
      <c r="CJ37" s="12">
        <f t="shared" si="100"/>
        <v>21846.340722415778</v>
      </c>
      <c r="CK37" s="12">
        <f t="shared" si="101"/>
        <v>21100.28679545536</v>
      </c>
      <c r="CL37" s="12">
        <f t="shared" si="102"/>
        <v>20988.200346563248</v>
      </c>
      <c r="CM37" s="12">
        <f t="shared" si="103"/>
        <v>21536.29579375848</v>
      </c>
      <c r="CN37" s="12">
        <f t="shared" si="104"/>
        <v>20919.526320338835</v>
      </c>
      <c r="CO37" s="12">
        <f t="shared" si="105"/>
        <v>21227.43749419091</v>
      </c>
      <c r="CP37" s="12">
        <f t="shared" si="106"/>
        <v>20875.651095494006</v>
      </c>
      <c r="CQ37" s="12">
        <f t="shared" si="107"/>
        <v>20699.383517196628</v>
      </c>
      <c r="CR37" s="12">
        <f t="shared" si="108"/>
        <v>21127.652595559037</v>
      </c>
      <c r="CS37" s="12">
        <f t="shared" si="109"/>
        <v>20379.130375220997</v>
      </c>
      <c r="CT37" s="12">
        <f t="shared" si="110"/>
        <v>21531.039816145334</v>
      </c>
      <c r="CU37" s="12">
        <f t="shared" si="111"/>
        <v>23080.886472810347</v>
      </c>
      <c r="CV37" s="12">
        <f t="shared" si="112"/>
        <v>23864.502697457563</v>
      </c>
      <c r="CW37" s="12">
        <f t="shared" si="113"/>
        <v>24650.511020201928</v>
      </c>
      <c r="CX37" s="12">
        <f t="shared" si="114"/>
        <v>27593.956333267695</v>
      </c>
      <c r="CY37" s="12">
        <f t="shared" si="115"/>
        <v>28035.48369929998</v>
      </c>
      <c r="CZ37" s="12">
        <f t="shared" si="116"/>
        <v>26475.506350186715</v>
      </c>
      <c r="DA37" s="12">
        <f t="shared" si="117"/>
        <v>26281.7824324779</v>
      </c>
      <c r="DB37" s="12">
        <f t="shared" si="118"/>
        <v>27153.346009763296</v>
      </c>
      <c r="DC37" s="12">
        <f t="shared" si="119"/>
        <v>29078.992184440507</v>
      </c>
      <c r="DD37" s="12">
        <f t="shared" si="120"/>
        <v>30067.299957548985</v>
      </c>
      <c r="DE37" s="12">
        <f t="shared" si="121"/>
        <v>34225.30078966228</v>
      </c>
      <c r="DF37" s="12">
        <f t="shared" si="122"/>
        <v>37242.935348422616</v>
      </c>
      <c r="DG37" s="12">
        <f t="shared" si="123"/>
        <v>42771.48173492615</v>
      </c>
      <c r="DH37" s="12">
        <f t="shared" si="123"/>
        <v>48905.76517775237</v>
      </c>
    </row>
    <row r="38" spans="2:112" ht="12.75">
      <c r="B38" s="20" t="s">
        <v>21</v>
      </c>
      <c r="C38" s="11">
        <f aca="true" t="shared" si="130" ref="C38:AJ38">C22+C15</f>
        <v>162709.36170399998</v>
      </c>
      <c r="D38" s="10">
        <f t="shared" si="130"/>
        <v>192773.105881</v>
      </c>
      <c r="E38" s="10">
        <f t="shared" si="130"/>
        <v>196841.779798</v>
      </c>
      <c r="F38" s="10">
        <f t="shared" si="130"/>
        <v>185402.3253400001</v>
      </c>
      <c r="G38" s="10">
        <f t="shared" si="130"/>
        <v>207983</v>
      </c>
      <c r="H38" s="10">
        <f t="shared" si="130"/>
        <v>226606</v>
      </c>
      <c r="I38" s="10">
        <f t="shared" si="130"/>
        <v>236982</v>
      </c>
      <c r="J38" s="10">
        <f t="shared" si="130"/>
        <v>224832</v>
      </c>
      <c r="K38" s="10">
        <f t="shared" si="130"/>
        <v>244966.903017</v>
      </c>
      <c r="L38" s="10">
        <f t="shared" si="130"/>
        <v>250697.00758099998</v>
      </c>
      <c r="M38" s="10">
        <f t="shared" si="130"/>
        <v>243518</v>
      </c>
      <c r="N38" s="10">
        <f t="shared" si="130"/>
        <v>241718</v>
      </c>
      <c r="O38" s="10">
        <f t="shared" si="130"/>
        <v>233204.8</v>
      </c>
      <c r="P38" s="10">
        <f t="shared" si="130"/>
        <v>259095</v>
      </c>
      <c r="Q38" s="10">
        <f t="shared" si="130"/>
        <v>244625</v>
      </c>
      <c r="R38" s="10">
        <f t="shared" si="130"/>
        <v>241321</v>
      </c>
      <c r="S38" s="10">
        <f t="shared" si="130"/>
        <v>248783</v>
      </c>
      <c r="T38" s="10">
        <f t="shared" si="130"/>
        <v>263046</v>
      </c>
      <c r="U38" s="10">
        <f t="shared" si="130"/>
        <v>238885</v>
      </c>
      <c r="V38" s="10">
        <f t="shared" si="130"/>
        <v>243881.720454</v>
      </c>
      <c r="W38" s="10">
        <f t="shared" si="130"/>
        <v>258451.478364</v>
      </c>
      <c r="X38" s="10">
        <f t="shared" si="130"/>
        <v>279911.538605</v>
      </c>
      <c r="Y38" s="10">
        <f t="shared" si="130"/>
        <v>256603.60337</v>
      </c>
      <c r="Z38" s="10">
        <f t="shared" si="130"/>
        <v>246989.33439</v>
      </c>
      <c r="AA38" s="10">
        <f t="shared" si="130"/>
        <v>261079.076007</v>
      </c>
      <c r="AB38" s="10">
        <f t="shared" si="130"/>
        <v>315049.52195200004</v>
      </c>
      <c r="AC38" s="10">
        <f t="shared" si="130"/>
        <v>292181.463444</v>
      </c>
      <c r="AD38" s="10">
        <f t="shared" si="130"/>
        <v>248979.960242</v>
      </c>
      <c r="AE38" s="10">
        <f t="shared" si="130"/>
        <v>273607.80134999997</v>
      </c>
      <c r="AF38" s="10">
        <f t="shared" si="130"/>
        <v>323363.187493</v>
      </c>
      <c r="AG38" s="10">
        <f t="shared" si="130"/>
        <v>311942.143413</v>
      </c>
      <c r="AH38" s="10">
        <f t="shared" si="130"/>
        <v>293697.346787</v>
      </c>
      <c r="AI38" s="10">
        <f t="shared" si="130"/>
        <v>323871.769888</v>
      </c>
      <c r="AJ38" s="10">
        <f t="shared" si="130"/>
        <v>397210.90104</v>
      </c>
      <c r="AK38" s="10">
        <f>AK22+AK15</f>
        <v>407222.25123</v>
      </c>
      <c r="AL38" s="10">
        <f>AL22+AL15</f>
        <v>437548.746872</v>
      </c>
      <c r="AM38" s="16"/>
      <c r="AN38" s="10">
        <f aca="true" t="shared" si="131" ref="AN38:BU38">AN22+AN15</f>
        <v>35220.43294811128</v>
      </c>
      <c r="AO38" s="10">
        <f t="shared" si="131"/>
        <v>37910.60103005299</v>
      </c>
      <c r="AP38" s="10">
        <f t="shared" si="131"/>
        <v>37408.601504209</v>
      </c>
      <c r="AQ38" s="10">
        <f t="shared" si="131"/>
        <v>38170.26248616801</v>
      </c>
      <c r="AR38" s="10">
        <f t="shared" si="131"/>
        <v>36435.862966</v>
      </c>
      <c r="AS38" s="10">
        <f t="shared" si="131"/>
        <v>36173.871439999995</v>
      </c>
      <c r="AT38" s="10">
        <f t="shared" si="131"/>
        <v>37337.55893809482</v>
      </c>
      <c r="AU38" s="10">
        <f t="shared" si="131"/>
        <v>33904.387372000005</v>
      </c>
      <c r="AV38" s="10">
        <f t="shared" si="131"/>
        <v>32334.975698000002</v>
      </c>
      <c r="AW38" s="10">
        <f t="shared" si="131"/>
        <v>34632.06859</v>
      </c>
      <c r="AX38" s="10">
        <f t="shared" si="131"/>
        <v>33890.400926</v>
      </c>
      <c r="AY38" s="10">
        <f t="shared" si="131"/>
        <v>41377.934945</v>
      </c>
      <c r="AZ38" s="10">
        <f t="shared" si="131"/>
        <v>31823.137834</v>
      </c>
      <c r="BA38" s="10">
        <f t="shared" si="131"/>
        <v>34411.784695</v>
      </c>
      <c r="BB38" s="10">
        <f t="shared" si="131"/>
        <v>31423</v>
      </c>
      <c r="BC38" s="10">
        <f t="shared" si="131"/>
        <v>33733</v>
      </c>
      <c r="BD38" s="10">
        <f t="shared" si="131"/>
        <v>32186</v>
      </c>
      <c r="BE38" s="10">
        <f t="shared" si="131"/>
        <v>31863</v>
      </c>
      <c r="BF38" s="10">
        <f t="shared" si="131"/>
        <v>28898</v>
      </c>
      <c r="BG38" s="10">
        <f t="shared" si="131"/>
        <v>31913.062221</v>
      </c>
      <c r="BH38" s="10">
        <f t="shared" si="131"/>
        <v>30646.078188</v>
      </c>
      <c r="BI38" s="10">
        <f t="shared" si="131"/>
        <v>31862.052342</v>
      </c>
      <c r="BJ38" s="10">
        <f t="shared" si="131"/>
        <v>29373.252812000002</v>
      </c>
      <c r="BK38" s="10">
        <f t="shared" si="131"/>
        <v>31874.858245</v>
      </c>
      <c r="BL38" s="10">
        <f t="shared" si="131"/>
        <v>31343.784538</v>
      </c>
      <c r="BM38" s="10">
        <f t="shared" si="131"/>
        <v>35527.452776</v>
      </c>
      <c r="BN38" s="10">
        <f t="shared" si="131"/>
        <v>32966.265786</v>
      </c>
      <c r="BO38" s="10">
        <f t="shared" si="131"/>
        <v>27995.838353000003</v>
      </c>
      <c r="BP38" s="10">
        <f t="shared" si="131"/>
        <v>28548.392312</v>
      </c>
      <c r="BQ38" s="10">
        <f t="shared" si="131"/>
        <v>29599.499925999997</v>
      </c>
      <c r="BR38" s="10">
        <f t="shared" si="131"/>
        <v>30184.934805</v>
      </c>
      <c r="BS38" s="10">
        <f t="shared" si="131"/>
        <v>29992.202835</v>
      </c>
      <c r="BT38" s="10">
        <f t="shared" si="131"/>
        <v>29683.162837</v>
      </c>
      <c r="BU38" s="10">
        <f t="shared" si="131"/>
        <v>33459.366404</v>
      </c>
      <c r="BV38" s="10">
        <v>31268.373194</v>
      </c>
      <c r="BW38" s="10">
        <f>BW22+BW15</f>
        <v>32235.038485999998</v>
      </c>
      <c r="BX38" s="16"/>
      <c r="BY38" s="12">
        <f t="shared" si="89"/>
        <v>4619.743372936742</v>
      </c>
      <c r="BZ38" s="12">
        <f t="shared" si="90"/>
        <v>5084.939321541813</v>
      </c>
      <c r="CA38" s="12">
        <f t="shared" si="91"/>
        <v>5261.939016240757</v>
      </c>
      <c r="CB38" s="12">
        <f t="shared" si="92"/>
        <v>4857.2452287218475</v>
      </c>
      <c r="CC38" s="12">
        <f t="shared" si="93"/>
        <v>5708.194703500741</v>
      </c>
      <c r="CD38" s="12">
        <f t="shared" si="94"/>
        <v>6264.355762303777</v>
      </c>
      <c r="CE38" s="12">
        <f t="shared" si="95"/>
        <v>6347.013750762684</v>
      </c>
      <c r="CF38" s="12">
        <f t="shared" si="96"/>
        <v>6631.354152875149</v>
      </c>
      <c r="CG38" s="12">
        <f t="shared" si="97"/>
        <v>7575.911152831075</v>
      </c>
      <c r="CH38" s="12">
        <f t="shared" si="98"/>
        <v>7238.8689959279145</v>
      </c>
      <c r="CI38" s="12">
        <f t="shared" si="99"/>
        <v>7185.456452159529</v>
      </c>
      <c r="CJ38" s="12">
        <f t="shared" si="100"/>
        <v>5841.712505017329</v>
      </c>
      <c r="CK38" s="12">
        <f t="shared" si="101"/>
        <v>7328.15227764381</v>
      </c>
      <c r="CL38" s="12">
        <f t="shared" si="102"/>
        <v>7529.252036661912</v>
      </c>
      <c r="CM38" s="12">
        <f t="shared" si="103"/>
        <v>7784.902778219775</v>
      </c>
      <c r="CN38" s="12">
        <f t="shared" si="104"/>
        <v>7153.855275249755</v>
      </c>
      <c r="CO38" s="12">
        <f t="shared" si="105"/>
        <v>7729.540794134095</v>
      </c>
      <c r="CP38" s="12">
        <f t="shared" si="106"/>
        <v>8255.531494209585</v>
      </c>
      <c r="CQ38" s="12">
        <f t="shared" si="107"/>
        <v>8266.489030382725</v>
      </c>
      <c r="CR38" s="12">
        <f t="shared" si="108"/>
        <v>7642.065771222563</v>
      </c>
      <c r="CS38" s="12">
        <f t="shared" si="109"/>
        <v>8433.42749367523</v>
      </c>
      <c r="CT38" s="12">
        <f t="shared" si="110"/>
        <v>8785.106985591932</v>
      </c>
      <c r="CU38" s="12">
        <f t="shared" si="111"/>
        <v>8735.96142083278</v>
      </c>
      <c r="CV38" s="12">
        <f t="shared" si="112"/>
        <v>7748.719460697323</v>
      </c>
      <c r="CW38" s="12">
        <f t="shared" si="113"/>
        <v>8329.532628406048</v>
      </c>
      <c r="CX38" s="12">
        <f t="shared" si="114"/>
        <v>8867.776813000979</v>
      </c>
      <c r="CY38" s="12">
        <f t="shared" si="115"/>
        <v>8863.043977764766</v>
      </c>
      <c r="CZ38" s="12">
        <f t="shared" si="116"/>
        <v>8893.463274884196</v>
      </c>
      <c r="DA38" s="12">
        <f t="shared" si="117"/>
        <v>9584.000330379093</v>
      </c>
      <c r="DB38" s="12">
        <f t="shared" si="118"/>
        <v>10924.616574652331</v>
      </c>
      <c r="DC38" s="12">
        <f t="shared" si="119"/>
        <v>10334.365319262777</v>
      </c>
      <c r="DD38" s="12">
        <f t="shared" si="120"/>
        <v>9792.456672914468</v>
      </c>
      <c r="DE38" s="12">
        <f t="shared" si="121"/>
        <v>10910.958905103416</v>
      </c>
      <c r="DF38" s="12">
        <f t="shared" si="122"/>
        <v>11871.441205548777</v>
      </c>
      <c r="DG38" s="12">
        <f t="shared" si="123"/>
        <v>13023.455000471235</v>
      </c>
      <c r="DH38" s="12">
        <f t="shared" si="123"/>
        <v>13573.700154322192</v>
      </c>
    </row>
    <row r="39" spans="2:112" ht="12.75">
      <c r="B39" s="20" t="s">
        <v>32</v>
      </c>
      <c r="C39" s="11">
        <f aca="true" t="shared" si="132" ref="C39:AJ39">C12+C25</f>
        <v>28937.258111999996</v>
      </c>
      <c r="D39" s="10">
        <f t="shared" si="132"/>
        <v>27011.888747999998</v>
      </c>
      <c r="E39" s="10">
        <f t="shared" si="132"/>
        <v>27672.469249</v>
      </c>
      <c r="F39" s="10">
        <f t="shared" si="132"/>
        <v>31844.501135</v>
      </c>
      <c r="G39" s="10">
        <f t="shared" si="132"/>
        <v>73139</v>
      </c>
      <c r="H39" s="10">
        <f t="shared" si="132"/>
        <v>147207</v>
      </c>
      <c r="I39" s="10">
        <f t="shared" si="132"/>
        <v>154511.279182</v>
      </c>
      <c r="J39" s="10">
        <f t="shared" si="132"/>
        <v>167438.789038</v>
      </c>
      <c r="K39" s="10">
        <f t="shared" si="132"/>
        <v>162071.804337</v>
      </c>
      <c r="L39" s="10">
        <f t="shared" si="132"/>
        <v>162239.349092</v>
      </c>
      <c r="M39" s="10">
        <f t="shared" si="132"/>
        <v>161720</v>
      </c>
      <c r="N39" s="10">
        <f t="shared" si="132"/>
        <v>171002</v>
      </c>
      <c r="O39" s="10">
        <f t="shared" si="132"/>
        <v>164191</v>
      </c>
      <c r="P39" s="10">
        <f t="shared" si="132"/>
        <v>168351</v>
      </c>
      <c r="Q39" s="10">
        <f t="shared" si="132"/>
        <v>177319</v>
      </c>
      <c r="R39" s="10">
        <f t="shared" si="132"/>
        <v>187094</v>
      </c>
      <c r="S39" s="10">
        <f t="shared" si="132"/>
        <v>174884</v>
      </c>
      <c r="T39" s="10">
        <f t="shared" si="132"/>
        <v>179272</v>
      </c>
      <c r="U39" s="10">
        <f t="shared" si="132"/>
        <v>185080</v>
      </c>
      <c r="V39" s="10">
        <f t="shared" si="132"/>
        <v>198480.93539300002</v>
      </c>
      <c r="W39" s="10">
        <f t="shared" si="132"/>
        <v>185966.100156</v>
      </c>
      <c r="X39" s="10">
        <f t="shared" si="132"/>
        <v>200459.059519</v>
      </c>
      <c r="Y39" s="10">
        <f t="shared" si="132"/>
        <v>205542.00085399998</v>
      </c>
      <c r="Z39" s="10">
        <f t="shared" si="132"/>
        <v>222668.63134099997</v>
      </c>
      <c r="AA39" s="10">
        <f t="shared" si="132"/>
        <v>189256.911409</v>
      </c>
      <c r="AB39" s="10">
        <f t="shared" si="132"/>
        <v>104960.740124</v>
      </c>
      <c r="AC39" s="10">
        <f t="shared" si="132"/>
        <v>148610.964735</v>
      </c>
      <c r="AD39" s="10">
        <f t="shared" si="132"/>
        <v>217527.776441</v>
      </c>
      <c r="AE39" s="10">
        <f t="shared" si="132"/>
        <v>204683.69401500002</v>
      </c>
      <c r="AF39" s="10">
        <f t="shared" si="132"/>
        <v>213675.2311099999</v>
      </c>
      <c r="AG39" s="10">
        <f t="shared" si="132"/>
        <v>261320.777177</v>
      </c>
      <c r="AH39" s="10">
        <f t="shared" si="132"/>
        <v>284359.938361</v>
      </c>
      <c r="AI39" s="10">
        <f t="shared" si="132"/>
        <v>254832.74081599998</v>
      </c>
      <c r="AJ39" s="10">
        <f t="shared" si="132"/>
        <v>285534.89650100004</v>
      </c>
      <c r="AK39" s="10">
        <f>AK12+AK25</f>
        <v>313650.788475</v>
      </c>
      <c r="AL39" s="10">
        <f>AL12+AL25</f>
        <v>350183.052341</v>
      </c>
      <c r="AM39" s="16"/>
      <c r="AN39" s="10">
        <f aca="true" t="shared" si="133" ref="AN39:BU39">AN12+AN25</f>
        <v>2523.74456821882</v>
      </c>
      <c r="AO39" s="10">
        <f t="shared" si="133"/>
        <v>2652.735532718778</v>
      </c>
      <c r="AP39" s="10">
        <f t="shared" si="133"/>
        <v>2567.1305315914224</v>
      </c>
      <c r="AQ39" s="10">
        <f t="shared" si="133"/>
        <v>2279.988812450287</v>
      </c>
      <c r="AR39" s="10">
        <f t="shared" si="133"/>
        <v>2372.5050861</v>
      </c>
      <c r="AS39" s="10">
        <f t="shared" si="133"/>
        <v>2576.1239780000005</v>
      </c>
      <c r="AT39" s="10">
        <f t="shared" si="133"/>
        <v>2755.7598989999997</v>
      </c>
      <c r="AU39" s="10">
        <f t="shared" si="133"/>
        <v>2493.592786000001</v>
      </c>
      <c r="AV39" s="10">
        <f t="shared" si="133"/>
        <v>2643.966397</v>
      </c>
      <c r="AW39" s="10">
        <f t="shared" si="133"/>
        <v>2776.24817</v>
      </c>
      <c r="AX39" s="10">
        <f t="shared" si="133"/>
        <v>2804.3061049999997</v>
      </c>
      <c r="AY39" s="10">
        <f t="shared" si="133"/>
        <v>2390.285142</v>
      </c>
      <c r="AZ39" s="10">
        <f t="shared" si="133"/>
        <v>2521.958427</v>
      </c>
      <c r="BA39" s="10">
        <f t="shared" si="133"/>
        <v>2707</v>
      </c>
      <c r="BB39" s="10">
        <f t="shared" si="133"/>
        <v>3010</v>
      </c>
      <c r="BC39" s="10">
        <f t="shared" si="133"/>
        <v>2730</v>
      </c>
      <c r="BD39" s="10">
        <f t="shared" si="133"/>
        <v>2659</v>
      </c>
      <c r="BE39" s="10">
        <f t="shared" si="133"/>
        <v>2991</v>
      </c>
      <c r="BF39" s="10">
        <f t="shared" si="133"/>
        <v>3069</v>
      </c>
      <c r="BG39" s="10">
        <f t="shared" si="133"/>
        <v>2806.597767</v>
      </c>
      <c r="BH39" s="10">
        <f t="shared" si="133"/>
        <v>2937.232319</v>
      </c>
      <c r="BI39" s="10">
        <f t="shared" si="133"/>
        <v>3149.483718</v>
      </c>
      <c r="BJ39" s="10">
        <f t="shared" si="133"/>
        <v>3321.877232</v>
      </c>
      <c r="BK39" s="10">
        <f t="shared" si="133"/>
        <v>3107.550305</v>
      </c>
      <c r="BL39" s="10">
        <f t="shared" si="133"/>
        <v>2787.972277</v>
      </c>
      <c r="BM39" s="10">
        <f t="shared" si="133"/>
        <v>1572.953853</v>
      </c>
      <c r="BN39" s="10">
        <f t="shared" si="133"/>
        <v>2549.624029</v>
      </c>
      <c r="BO39" s="10">
        <f t="shared" si="133"/>
        <v>2734.653257</v>
      </c>
      <c r="BP39" s="10">
        <f t="shared" si="133"/>
        <v>2808.655163</v>
      </c>
      <c r="BQ39" s="10">
        <f t="shared" si="133"/>
        <v>3285.323011</v>
      </c>
      <c r="BR39" s="10">
        <f t="shared" si="133"/>
        <v>3860.332952</v>
      </c>
      <c r="BS39" s="10">
        <f t="shared" si="133"/>
        <v>3413.761897</v>
      </c>
      <c r="BT39" s="10">
        <f t="shared" si="133"/>
        <v>3435.289398</v>
      </c>
      <c r="BU39" s="10">
        <f t="shared" si="133"/>
        <v>3735.63401</v>
      </c>
      <c r="BV39" s="10">
        <v>4040.449413</v>
      </c>
      <c r="BW39" s="10">
        <f>BW12+BW25</f>
        <v>3546.229461</v>
      </c>
      <c r="BX39" s="16"/>
      <c r="BY39" s="12">
        <f t="shared" si="89"/>
        <v>11466.001146234465</v>
      </c>
      <c r="BZ39" s="12">
        <f t="shared" si="90"/>
        <v>10182.65425061639</v>
      </c>
      <c r="CA39" s="12">
        <f t="shared" si="91"/>
        <v>10779.533377231586</v>
      </c>
      <c r="CB39" s="12">
        <f t="shared" si="92"/>
        <v>13966.954996054104</v>
      </c>
      <c r="CC39" s="12">
        <f t="shared" si="93"/>
        <v>30827.7526689008</v>
      </c>
      <c r="CD39" s="12">
        <f t="shared" si="94"/>
        <v>57142.824358277045</v>
      </c>
      <c r="CE39" s="12">
        <f t="shared" si="95"/>
        <v>56068.48377395596</v>
      </c>
      <c r="CF39" s="12">
        <f t="shared" si="96"/>
        <v>67147.60725089775</v>
      </c>
      <c r="CG39" s="12">
        <f t="shared" si="97"/>
        <v>61298.73833528906</v>
      </c>
      <c r="CH39" s="12">
        <f t="shared" si="98"/>
        <v>58438.34526219607</v>
      </c>
      <c r="CI39" s="12">
        <f t="shared" si="99"/>
        <v>57668.45484936817</v>
      </c>
      <c r="CJ39" s="12">
        <f t="shared" si="100"/>
        <v>71540.41875393961</v>
      </c>
      <c r="CK39" s="12">
        <f t="shared" si="101"/>
        <v>65104.562486905736</v>
      </c>
      <c r="CL39" s="12">
        <f t="shared" si="102"/>
        <v>62190.98633173254</v>
      </c>
      <c r="CM39" s="12">
        <f t="shared" si="103"/>
        <v>58909.96677740864</v>
      </c>
      <c r="CN39" s="12">
        <f t="shared" si="104"/>
        <v>68532.60073260072</v>
      </c>
      <c r="CO39" s="12">
        <f t="shared" si="105"/>
        <v>65770.59044753666</v>
      </c>
      <c r="CP39" s="12">
        <f t="shared" si="106"/>
        <v>59937.144767636244</v>
      </c>
      <c r="CQ39" s="12">
        <f t="shared" si="107"/>
        <v>60306.28869338547</v>
      </c>
      <c r="CR39" s="12">
        <f t="shared" si="108"/>
        <v>70719.4090035774</v>
      </c>
      <c r="CS39" s="12">
        <f t="shared" si="109"/>
        <v>63313.378023606034</v>
      </c>
      <c r="CT39" s="12">
        <f t="shared" si="110"/>
        <v>63648.2285567415</v>
      </c>
      <c r="CU39" s="12">
        <f t="shared" si="111"/>
        <v>61875.25501363862</v>
      </c>
      <c r="CV39" s="12">
        <f t="shared" si="112"/>
        <v>71654.0713702139</v>
      </c>
      <c r="CW39" s="12">
        <f t="shared" si="113"/>
        <v>67883.35485625778</v>
      </c>
      <c r="CX39" s="12">
        <f t="shared" si="114"/>
        <v>66728.42939658702</v>
      </c>
      <c r="CY39" s="12">
        <f t="shared" si="115"/>
        <v>58287.403571924835</v>
      </c>
      <c r="CZ39" s="12">
        <f t="shared" si="116"/>
        <v>79544.9206893728</v>
      </c>
      <c r="DA39" s="12">
        <f t="shared" si="117"/>
        <v>72876.04997274635</v>
      </c>
      <c r="DB39" s="12">
        <f t="shared" si="118"/>
        <v>65039.33719593697</v>
      </c>
      <c r="DC39" s="12">
        <f t="shared" si="119"/>
        <v>67693.84413891354</v>
      </c>
      <c r="DD39" s="12">
        <f t="shared" si="120"/>
        <v>83298.11713315283</v>
      </c>
      <c r="DE39" s="12">
        <f t="shared" si="121"/>
        <v>74180.86550855417</v>
      </c>
      <c r="DF39" s="12">
        <f t="shared" si="122"/>
        <v>76435.45800703319</v>
      </c>
      <c r="DG39" s="12">
        <f t="shared" si="123"/>
        <v>77627.69841043917</v>
      </c>
      <c r="DH39" s="12">
        <f t="shared" si="123"/>
        <v>98747.99591853033</v>
      </c>
    </row>
    <row r="40" spans="2:112" ht="12.75">
      <c r="B40" s="20" t="s">
        <v>17</v>
      </c>
      <c r="C40" s="11">
        <f>C13+C28</f>
        <v>99588.08807199998</v>
      </c>
      <c r="D40" s="10">
        <f aca="true" t="shared" si="134" ref="D40:BP40">D13+D28</f>
        <v>107118.23878000001</v>
      </c>
      <c r="E40" s="10">
        <f t="shared" si="134"/>
        <v>111594.74785299996</v>
      </c>
      <c r="F40" s="10">
        <f t="shared" si="134"/>
        <v>103767.63361899997</v>
      </c>
      <c r="G40" s="10">
        <f t="shared" si="134"/>
        <v>106996</v>
      </c>
      <c r="H40" s="10">
        <f t="shared" si="134"/>
        <v>105018</v>
      </c>
      <c r="I40" s="10">
        <f t="shared" si="134"/>
        <v>114150.42219700007</v>
      </c>
      <c r="J40" s="10">
        <f t="shared" si="134"/>
        <v>117572.879439</v>
      </c>
      <c r="K40" s="10">
        <f t="shared" si="134"/>
        <v>118998.306565</v>
      </c>
      <c r="L40" s="10">
        <f t="shared" si="134"/>
        <v>104384.761522</v>
      </c>
      <c r="M40" s="10">
        <f t="shared" si="134"/>
        <v>111270</v>
      </c>
      <c r="N40" s="10">
        <f t="shared" si="134"/>
        <v>101743</v>
      </c>
      <c r="O40" s="10">
        <f t="shared" si="134"/>
        <v>100595</v>
      </c>
      <c r="P40" s="10">
        <f t="shared" si="134"/>
        <v>106745</v>
      </c>
      <c r="Q40" s="10">
        <f t="shared" si="134"/>
        <v>109255</v>
      </c>
      <c r="R40" s="10">
        <f t="shared" si="134"/>
        <v>106865</v>
      </c>
      <c r="S40" s="10">
        <f t="shared" si="134"/>
        <v>111391</v>
      </c>
      <c r="T40" s="10">
        <f t="shared" si="134"/>
        <v>103398</v>
      </c>
      <c r="U40" s="10">
        <f t="shared" si="134"/>
        <v>115630</v>
      </c>
      <c r="V40" s="10">
        <f t="shared" si="134"/>
        <v>113942.168451</v>
      </c>
      <c r="W40" s="10">
        <f t="shared" si="134"/>
        <v>112129.356734</v>
      </c>
      <c r="X40" s="10">
        <f t="shared" si="134"/>
        <v>110549.152777</v>
      </c>
      <c r="Y40" s="10">
        <f t="shared" si="134"/>
        <v>126311.666177</v>
      </c>
      <c r="Z40" s="10">
        <f t="shared" si="134"/>
        <v>126592.815846</v>
      </c>
      <c r="AA40" s="10">
        <f t="shared" si="134"/>
        <v>124707.131062</v>
      </c>
      <c r="AB40" s="10">
        <f t="shared" si="134"/>
        <v>101356.219323</v>
      </c>
      <c r="AC40" s="10">
        <f t="shared" si="134"/>
        <v>121685.63268</v>
      </c>
      <c r="AD40" s="10">
        <f t="shared" si="134"/>
        <v>134786.025752</v>
      </c>
      <c r="AE40" s="10">
        <f t="shared" si="134"/>
        <v>135584.568735</v>
      </c>
      <c r="AF40" s="10">
        <f t="shared" si="134"/>
        <v>129103.063053</v>
      </c>
      <c r="AG40" s="10">
        <f t="shared" si="134"/>
        <v>151510.614554</v>
      </c>
      <c r="AH40" s="10">
        <f t="shared" si="134"/>
        <v>159109.261479</v>
      </c>
      <c r="AI40" s="10">
        <f t="shared" si="134"/>
        <v>158196.463196</v>
      </c>
      <c r="AJ40" s="10">
        <f t="shared" si="134"/>
        <v>164982.724116</v>
      </c>
      <c r="AK40" s="10">
        <f t="shared" si="134"/>
        <v>186978.487328</v>
      </c>
      <c r="AL40" s="10">
        <f>AL13+AL28</f>
        <v>190215.215905</v>
      </c>
      <c r="AM40" s="16"/>
      <c r="AN40" s="10">
        <f t="shared" si="134"/>
        <v>13534.059799</v>
      </c>
      <c r="AO40" s="10">
        <f t="shared" si="134"/>
        <v>14431.167116</v>
      </c>
      <c r="AP40" s="10">
        <f t="shared" si="134"/>
        <v>14993.117658</v>
      </c>
      <c r="AQ40" s="10">
        <f t="shared" si="134"/>
        <v>14078.231569000009</v>
      </c>
      <c r="AR40" s="10">
        <f t="shared" si="134"/>
        <v>14511.332102</v>
      </c>
      <c r="AS40" s="10">
        <f t="shared" si="134"/>
        <v>13940.497378999999</v>
      </c>
      <c r="AT40" s="10">
        <f t="shared" si="134"/>
        <v>14417.660943</v>
      </c>
      <c r="AU40" s="10">
        <f t="shared" si="134"/>
        <v>14478.029054999999</v>
      </c>
      <c r="AV40" s="10">
        <f t="shared" si="134"/>
        <v>14430.703979000002</v>
      </c>
      <c r="AW40" s="10">
        <f t="shared" si="134"/>
        <v>13008.268193999998</v>
      </c>
      <c r="AX40" s="10">
        <f t="shared" si="134"/>
        <v>12937.963612</v>
      </c>
      <c r="AY40" s="10">
        <f t="shared" si="134"/>
        <v>11762.568446000001</v>
      </c>
      <c r="AZ40" s="10">
        <f t="shared" si="134"/>
        <v>11611.776104999999</v>
      </c>
      <c r="BA40" s="10">
        <f t="shared" si="134"/>
        <v>11795</v>
      </c>
      <c r="BB40" s="10">
        <f t="shared" si="134"/>
        <v>12202</v>
      </c>
      <c r="BC40" s="10">
        <f t="shared" si="134"/>
        <v>11869</v>
      </c>
      <c r="BD40" s="10">
        <f t="shared" si="134"/>
        <v>12529</v>
      </c>
      <c r="BE40" s="10">
        <f t="shared" si="134"/>
        <v>11494</v>
      </c>
      <c r="BF40" s="10">
        <f t="shared" si="134"/>
        <v>12876</v>
      </c>
      <c r="BG40" s="10">
        <f t="shared" si="134"/>
        <v>12594.150634</v>
      </c>
      <c r="BH40" s="10">
        <f t="shared" si="134"/>
        <v>12454.872855</v>
      </c>
      <c r="BI40" s="10">
        <f t="shared" si="134"/>
        <v>11983.445429</v>
      </c>
      <c r="BJ40" s="10">
        <f t="shared" si="134"/>
        <v>13310.492971</v>
      </c>
      <c r="BK40" s="10">
        <f t="shared" si="134"/>
        <v>13207.769334</v>
      </c>
      <c r="BL40" s="10">
        <f t="shared" si="134"/>
        <v>12865.578476</v>
      </c>
      <c r="BM40" s="10">
        <f t="shared" si="134"/>
        <v>9453.65323900001</v>
      </c>
      <c r="BN40" s="10">
        <f t="shared" si="134"/>
        <v>11761.248898</v>
      </c>
      <c r="BO40" s="10">
        <f t="shared" si="134"/>
        <v>13410.427355</v>
      </c>
      <c r="BP40" s="10">
        <f t="shared" si="134"/>
        <v>13283.560836</v>
      </c>
      <c r="BQ40" s="10">
        <f>BQ13+BQ28</f>
        <v>12587.081637</v>
      </c>
      <c r="BR40" s="10">
        <f>BR13+BR28</f>
        <v>14731.965135</v>
      </c>
      <c r="BS40" s="10">
        <f>BS13+BS28</f>
        <v>14765.770098</v>
      </c>
      <c r="BT40" s="10">
        <f>BT13+BT28</f>
        <v>13980.756267</v>
      </c>
      <c r="BU40" s="10">
        <f>BU13+BU28</f>
        <v>14521.374669</v>
      </c>
      <c r="BV40" s="10">
        <v>15398.978207</v>
      </c>
      <c r="BW40" s="10">
        <f>BW13+BW28</f>
        <v>15267.487765</v>
      </c>
      <c r="BX40" s="16"/>
      <c r="BY40" s="12">
        <f t="shared" si="89"/>
        <v>7358.330726406152</v>
      </c>
      <c r="BZ40" s="12">
        <f t="shared" si="90"/>
        <v>7422.7010136440595</v>
      </c>
      <c r="CA40" s="12">
        <f t="shared" si="91"/>
        <v>7443.064904746842</v>
      </c>
      <c r="CB40" s="12">
        <f t="shared" si="92"/>
        <v>7370.786104093803</v>
      </c>
      <c r="CC40" s="12">
        <f t="shared" si="93"/>
        <v>7373.272091626478</v>
      </c>
      <c r="CD40" s="12">
        <f t="shared" si="94"/>
        <v>7533.303665204901</v>
      </c>
      <c r="CE40" s="12">
        <f t="shared" si="95"/>
        <v>7917.402319855626</v>
      </c>
      <c r="CF40" s="12">
        <f t="shared" si="96"/>
        <v>8120.779354175706</v>
      </c>
      <c r="CG40" s="12">
        <f t="shared" si="97"/>
        <v>8246.188594691565</v>
      </c>
      <c r="CH40" s="12">
        <f t="shared" si="98"/>
        <v>8024.493342637798</v>
      </c>
      <c r="CI40" s="12">
        <f t="shared" si="99"/>
        <v>8600.271521616953</v>
      </c>
      <c r="CJ40" s="12">
        <f t="shared" si="100"/>
        <v>8649.726500388517</v>
      </c>
      <c r="CK40" s="12">
        <f t="shared" si="101"/>
        <v>8663.18805067935</v>
      </c>
      <c r="CL40" s="12">
        <f t="shared" si="102"/>
        <v>9050.021195421788</v>
      </c>
      <c r="CM40" s="12">
        <f t="shared" si="103"/>
        <v>8953.860022947058</v>
      </c>
      <c r="CN40" s="12">
        <f t="shared" si="104"/>
        <v>9003.707136237257</v>
      </c>
      <c r="CO40" s="12">
        <f t="shared" si="105"/>
        <v>8890.653683454386</v>
      </c>
      <c r="CP40" s="12">
        <f t="shared" si="106"/>
        <v>8995.82390812598</v>
      </c>
      <c r="CQ40" s="12">
        <f t="shared" si="107"/>
        <v>8980.273376825102</v>
      </c>
      <c r="CR40" s="12">
        <f t="shared" si="108"/>
        <v>9047.229286220716</v>
      </c>
      <c r="CS40" s="12">
        <f t="shared" si="109"/>
        <v>9002.850373457304</v>
      </c>
      <c r="CT40" s="12">
        <f t="shared" si="110"/>
        <v>9225.155939665772</v>
      </c>
      <c r="CU40" s="12">
        <f t="shared" si="111"/>
        <v>9489.63095898847</v>
      </c>
      <c r="CV40" s="12">
        <f t="shared" si="112"/>
        <v>9584.723403680242</v>
      </c>
      <c r="CW40" s="12">
        <f t="shared" si="113"/>
        <v>9693.083858967866</v>
      </c>
      <c r="CX40" s="12">
        <f t="shared" si="114"/>
        <v>10721.381116970319</v>
      </c>
      <c r="CY40" s="12">
        <f t="shared" si="115"/>
        <v>10346.318978139527</v>
      </c>
      <c r="CZ40" s="12">
        <f t="shared" si="116"/>
        <v>10050.8374702724</v>
      </c>
      <c r="DA40" s="12">
        <f t="shared" si="117"/>
        <v>10206.94453911409</v>
      </c>
      <c r="DB40" s="12">
        <f t="shared" si="118"/>
        <v>10256.790793625962</v>
      </c>
      <c r="DC40" s="12">
        <f t="shared" si="119"/>
        <v>10284.480934185973</v>
      </c>
      <c r="DD40" s="12">
        <f t="shared" si="120"/>
        <v>10775.547798929301</v>
      </c>
      <c r="DE40" s="12">
        <f t="shared" si="121"/>
        <v>11315.300844590569</v>
      </c>
      <c r="DF40" s="12">
        <f t="shared" si="122"/>
        <v>11361.370936059</v>
      </c>
      <c r="DG40" s="12">
        <f t="shared" si="123"/>
        <v>12142.265857808938</v>
      </c>
      <c r="DH40" s="12">
        <f t="shared" si="123"/>
        <v>12458.841875810076</v>
      </c>
    </row>
    <row r="41" spans="2:112" ht="12.75">
      <c r="B41" s="20" t="s">
        <v>30</v>
      </c>
      <c r="C41" s="10">
        <f aca="true" t="shared" si="135" ref="C41:AF41">C14+C27</f>
        <v>54755.887919</v>
      </c>
      <c r="D41" s="10">
        <f t="shared" si="135"/>
        <v>59593.890606999994</v>
      </c>
      <c r="E41" s="10">
        <f t="shared" si="135"/>
        <v>61716.14403200001</v>
      </c>
      <c r="F41" s="10">
        <f t="shared" si="135"/>
        <v>61280.618997000034</v>
      </c>
      <c r="G41" s="10">
        <f t="shared" si="135"/>
        <v>61206</v>
      </c>
      <c r="H41" s="10">
        <f t="shared" si="135"/>
        <v>63493</v>
      </c>
      <c r="I41" s="10">
        <f t="shared" si="135"/>
        <v>66234.87904100002</v>
      </c>
      <c r="J41" s="10">
        <f t="shared" si="135"/>
        <v>66994.40330300001</v>
      </c>
      <c r="K41" s="10">
        <f t="shared" si="135"/>
        <v>65572.09100500001</v>
      </c>
      <c r="L41" s="10">
        <f t="shared" si="135"/>
        <v>73359.41659699997</v>
      </c>
      <c r="M41" s="10">
        <f t="shared" si="135"/>
        <v>74524</v>
      </c>
      <c r="N41" s="10">
        <f t="shared" si="135"/>
        <v>73275</v>
      </c>
      <c r="O41" s="10">
        <f t="shared" si="135"/>
        <v>70407</v>
      </c>
      <c r="P41" s="10">
        <f t="shared" si="135"/>
        <v>73020.846821</v>
      </c>
      <c r="Q41" s="10">
        <f t="shared" si="135"/>
        <v>77197</v>
      </c>
      <c r="R41" s="10">
        <f t="shared" si="135"/>
        <v>72971</v>
      </c>
      <c r="S41" s="10">
        <f t="shared" si="135"/>
        <v>70468</v>
      </c>
      <c r="T41" s="10">
        <f t="shared" si="135"/>
        <v>76400</v>
      </c>
      <c r="U41" s="10">
        <f t="shared" si="135"/>
        <v>76268</v>
      </c>
      <c r="V41" s="10">
        <f t="shared" si="135"/>
        <v>78855.14770700001</v>
      </c>
      <c r="W41" s="10">
        <f t="shared" si="135"/>
        <v>77251.672922</v>
      </c>
      <c r="X41" s="10">
        <f t="shared" si="135"/>
        <v>85847.0087680001</v>
      </c>
      <c r="Y41" s="10">
        <f t="shared" si="135"/>
        <v>89972.379137</v>
      </c>
      <c r="Z41" s="10">
        <f t="shared" si="135"/>
        <v>89941.09303399999</v>
      </c>
      <c r="AA41" s="10">
        <f t="shared" si="135"/>
        <v>95003.59658299999</v>
      </c>
      <c r="AB41" s="10">
        <f t="shared" si="135"/>
        <v>106883.368705</v>
      </c>
      <c r="AC41" s="10">
        <f t="shared" si="135"/>
        <v>104642.861998</v>
      </c>
      <c r="AD41" s="10">
        <f t="shared" si="135"/>
        <v>98024.864365</v>
      </c>
      <c r="AE41" s="10">
        <f t="shared" si="135"/>
        <v>90615.0544760001</v>
      </c>
      <c r="AF41" s="10">
        <f t="shared" si="135"/>
        <v>105044.581418</v>
      </c>
      <c r="AG41" s="10">
        <f>AG14+AG27</f>
        <v>110909.76582100001</v>
      </c>
      <c r="AH41" s="10">
        <f aca="true" t="shared" si="136" ref="AH41:BU41">AH14+AH27</f>
        <v>119891.283343</v>
      </c>
      <c r="AI41" s="10">
        <f t="shared" si="136"/>
        <v>125596.981191</v>
      </c>
      <c r="AJ41" s="10">
        <f t="shared" si="136"/>
        <v>139285.07076099998</v>
      </c>
      <c r="AK41" s="10">
        <f t="shared" si="136"/>
        <v>153912.03403100002</v>
      </c>
      <c r="AL41" s="10">
        <f>AL14+AL27</f>
        <v>152497.25440799998</v>
      </c>
      <c r="AM41" s="16"/>
      <c r="AN41" s="10">
        <f t="shared" si="136"/>
        <v>21727.826029</v>
      </c>
      <c r="AO41" s="10">
        <f t="shared" si="136"/>
        <v>22289.620561000007</v>
      </c>
      <c r="AP41" s="10">
        <f t="shared" si="136"/>
        <v>22936.321127999996</v>
      </c>
      <c r="AQ41" s="10">
        <f t="shared" si="136"/>
        <v>23530.473937000017</v>
      </c>
      <c r="AR41" s="10">
        <f t="shared" si="136"/>
        <v>23703.594185</v>
      </c>
      <c r="AS41" s="10">
        <f t="shared" si="136"/>
        <v>22561.794563</v>
      </c>
      <c r="AT41" s="10">
        <f t="shared" si="136"/>
        <v>23527.729752</v>
      </c>
      <c r="AU41" s="10">
        <f t="shared" si="136"/>
        <v>22826.095322</v>
      </c>
      <c r="AV41" s="10">
        <f t="shared" si="136"/>
        <v>22513.355308</v>
      </c>
      <c r="AW41" s="10">
        <f t="shared" si="136"/>
        <v>24267.723707999998</v>
      </c>
      <c r="AX41" s="10">
        <f t="shared" si="136"/>
        <v>25868.067565999994</v>
      </c>
      <c r="AY41" s="10">
        <f t="shared" si="136"/>
        <v>25069.898794</v>
      </c>
      <c r="AZ41" s="10">
        <f t="shared" si="136"/>
        <v>23163.688531000003</v>
      </c>
      <c r="BA41" s="10">
        <f t="shared" si="136"/>
        <v>24071</v>
      </c>
      <c r="BB41" s="10">
        <f t="shared" si="136"/>
        <v>27584</v>
      </c>
      <c r="BC41" s="10">
        <f t="shared" si="136"/>
        <v>24441</v>
      </c>
      <c r="BD41" s="10">
        <f t="shared" si="136"/>
        <v>23308</v>
      </c>
      <c r="BE41" s="10">
        <f t="shared" si="136"/>
        <v>25575</v>
      </c>
      <c r="BF41" s="10">
        <f t="shared" si="136"/>
        <v>25828</v>
      </c>
      <c r="BG41" s="10">
        <f t="shared" si="136"/>
        <v>25661.764123</v>
      </c>
      <c r="BH41" s="10">
        <f t="shared" si="136"/>
        <v>25246.539123000002</v>
      </c>
      <c r="BI41" s="10">
        <f t="shared" si="136"/>
        <v>28400.962489999998</v>
      </c>
      <c r="BJ41" s="10">
        <f t="shared" si="136"/>
        <v>30407.58367</v>
      </c>
      <c r="BK41" s="10">
        <f t="shared" si="136"/>
        <v>26567.396883999998</v>
      </c>
      <c r="BL41" s="10">
        <f t="shared" si="136"/>
        <v>28696.067177</v>
      </c>
      <c r="BM41" s="10">
        <f t="shared" si="136"/>
        <v>31856.097825</v>
      </c>
      <c r="BN41" s="10">
        <f t="shared" si="136"/>
        <v>28827.057795999997</v>
      </c>
      <c r="BO41" s="10">
        <f t="shared" si="136"/>
        <v>26511.80929</v>
      </c>
      <c r="BP41" s="10">
        <f t="shared" si="136"/>
        <v>24490.544575</v>
      </c>
      <c r="BQ41" s="10">
        <f t="shared" si="136"/>
        <v>29193.347737999997</v>
      </c>
      <c r="BR41" s="10">
        <f t="shared" si="136"/>
        <v>31177.044082</v>
      </c>
      <c r="BS41" s="10">
        <f t="shared" si="136"/>
        <v>30783.531381</v>
      </c>
      <c r="BT41" s="10">
        <f t="shared" si="136"/>
        <v>28272.5005100001</v>
      </c>
      <c r="BU41" s="10">
        <f t="shared" si="136"/>
        <v>30134.348382</v>
      </c>
      <c r="BV41" s="10">
        <v>33160.106387</v>
      </c>
      <c r="BW41" s="10">
        <f>BW14+BW27</f>
        <v>29422.230256</v>
      </c>
      <c r="BX41" s="16"/>
      <c r="BY41" s="12">
        <f>_xlfn.IFERROR(C41/AN41*1000,"NA")</f>
        <v>2520.0812932650347</v>
      </c>
      <c r="BZ41" s="12">
        <f t="shared" si="90"/>
        <v>2673.616199248856</v>
      </c>
      <c r="CA41" s="12">
        <f t="shared" si="91"/>
        <v>2690.760374673109</v>
      </c>
      <c r="CB41" s="12">
        <f t="shared" si="92"/>
        <v>2604.3087428273416</v>
      </c>
      <c r="CC41" s="12">
        <f t="shared" si="93"/>
        <v>2582.140055314147</v>
      </c>
      <c r="CD41" s="12">
        <f t="shared" si="94"/>
        <v>2814.1821707801887</v>
      </c>
      <c r="CE41" s="12">
        <f t="shared" si="95"/>
        <v>2815.183604162644</v>
      </c>
      <c r="CF41" s="12">
        <f t="shared" si="96"/>
        <v>2934.9918309694517</v>
      </c>
      <c r="CG41" s="12">
        <f t="shared" si="97"/>
        <v>2912.5863341080626</v>
      </c>
      <c r="CH41" s="12">
        <f t="shared" si="98"/>
        <v>3022.9212051238496</v>
      </c>
      <c r="CI41" s="12">
        <f t="shared" si="99"/>
        <v>2880.9264476311914</v>
      </c>
      <c r="CJ41" s="12">
        <f t="shared" si="100"/>
        <v>2922.827914149257</v>
      </c>
      <c r="CK41" s="12">
        <f t="shared" si="101"/>
        <v>3039.5418201973403</v>
      </c>
      <c r="CL41" s="12">
        <f t="shared" si="102"/>
        <v>3033.560999584562</v>
      </c>
      <c r="CM41" s="12">
        <f t="shared" si="103"/>
        <v>2798.615139211137</v>
      </c>
      <c r="CN41" s="12">
        <f t="shared" si="104"/>
        <v>2985.5979706231333</v>
      </c>
      <c r="CO41" s="12">
        <f t="shared" si="105"/>
        <v>3023.3396258795265</v>
      </c>
      <c r="CP41" s="12">
        <f t="shared" si="106"/>
        <v>2987.2922776148584</v>
      </c>
      <c r="CQ41" s="12">
        <f t="shared" si="107"/>
        <v>2952.9193123741675</v>
      </c>
      <c r="CR41" s="12">
        <f t="shared" si="108"/>
        <v>3072.8654245685357</v>
      </c>
      <c r="CS41" s="12">
        <f t="shared" si="109"/>
        <v>3059.8915972455998</v>
      </c>
      <c r="CT41" s="12">
        <f t="shared" si="110"/>
        <v>3022.679558772943</v>
      </c>
      <c r="CU41" s="12">
        <f t="shared" si="111"/>
        <v>2958.8796042931353</v>
      </c>
      <c r="CV41" s="12">
        <f t="shared" si="112"/>
        <v>3385.3935117055557</v>
      </c>
      <c r="CW41" s="12">
        <f t="shared" si="113"/>
        <v>3310.6835162117864</v>
      </c>
      <c r="CX41" s="12">
        <f t="shared" si="114"/>
        <v>3355.1933853342252</v>
      </c>
      <c r="CY41" s="12">
        <f t="shared" si="115"/>
        <v>3630.022277629738</v>
      </c>
      <c r="CZ41" s="12">
        <f t="shared" si="116"/>
        <v>3697.403798162279</v>
      </c>
      <c r="DA41" s="12">
        <f t="shared" si="117"/>
        <v>3700.0016148477216</v>
      </c>
      <c r="DB41" s="12">
        <f t="shared" si="118"/>
        <v>3598.236912077987</v>
      </c>
      <c r="DC41" s="12">
        <f t="shared" si="119"/>
        <v>3557.417615643477</v>
      </c>
      <c r="DD41" s="12">
        <f t="shared" si="120"/>
        <v>3894.6565895619915</v>
      </c>
      <c r="DE41" s="12">
        <f t="shared" si="121"/>
        <v>4442.372585565109</v>
      </c>
      <c r="DF41" s="12">
        <f t="shared" si="122"/>
        <v>4622.136473480157</v>
      </c>
      <c r="DG41" s="12">
        <f t="shared" si="123"/>
        <v>4641.481913077917</v>
      </c>
      <c r="DH41" s="12">
        <f t="shared" si="123"/>
        <v>5183.062367507018</v>
      </c>
    </row>
    <row r="42" spans="2:112" ht="12.75">
      <c r="B42" s="20" t="s">
        <v>18</v>
      </c>
      <c r="C42" s="11">
        <f aca="true" t="shared" si="137" ref="C42:AJ42">C16+C29</f>
        <v>29625.447109</v>
      </c>
      <c r="D42" s="10">
        <f t="shared" si="137"/>
        <v>34413.39589</v>
      </c>
      <c r="E42" s="10">
        <f t="shared" si="137"/>
        <v>35663.220721000005</v>
      </c>
      <c r="F42" s="10">
        <f t="shared" si="137"/>
        <v>38454.590148999996</v>
      </c>
      <c r="G42" s="10">
        <f t="shared" si="137"/>
        <v>36569</v>
      </c>
      <c r="H42" s="10">
        <f t="shared" si="137"/>
        <v>41011</v>
      </c>
      <c r="I42" s="10">
        <f t="shared" si="137"/>
        <v>46361.57081899999</v>
      </c>
      <c r="J42" s="10">
        <f t="shared" si="137"/>
        <v>46488</v>
      </c>
      <c r="K42" s="10">
        <f t="shared" si="137"/>
        <v>47748.170687000005</v>
      </c>
      <c r="L42" s="10">
        <f t="shared" si="137"/>
        <v>53906.497389</v>
      </c>
      <c r="M42" s="10">
        <f t="shared" si="137"/>
        <v>52659</v>
      </c>
      <c r="N42" s="10">
        <f t="shared" si="137"/>
        <v>54482</v>
      </c>
      <c r="O42" s="10">
        <f t="shared" si="137"/>
        <v>52337.185914</v>
      </c>
      <c r="P42" s="10">
        <f t="shared" si="137"/>
        <v>57007.476718999445</v>
      </c>
      <c r="Q42" s="10">
        <f t="shared" si="137"/>
        <v>65861.99999999962</v>
      </c>
      <c r="R42" s="10">
        <f t="shared" si="137"/>
        <v>69838.99999999924</v>
      </c>
      <c r="S42" s="10">
        <f t="shared" si="137"/>
        <v>67440.25328399986</v>
      </c>
      <c r="T42" s="10">
        <f t="shared" si="137"/>
        <v>84375.11050400045</v>
      </c>
      <c r="U42" s="10">
        <f t="shared" si="137"/>
        <v>88573.57601799945</v>
      </c>
      <c r="V42" s="10">
        <f t="shared" si="137"/>
        <v>85430.2615979999</v>
      </c>
      <c r="W42" s="10">
        <f t="shared" si="137"/>
        <v>87184.882508</v>
      </c>
      <c r="X42" s="10">
        <f t="shared" si="137"/>
        <v>98836.617753</v>
      </c>
      <c r="Y42" s="10">
        <f t="shared" si="137"/>
        <v>114049.25051299999</v>
      </c>
      <c r="Z42" s="10">
        <f t="shared" si="137"/>
        <v>155650.544295</v>
      </c>
      <c r="AA42" s="10">
        <f t="shared" si="137"/>
        <v>169120.088567</v>
      </c>
      <c r="AB42" s="10">
        <f t="shared" si="137"/>
        <v>153935.516807</v>
      </c>
      <c r="AC42" s="10">
        <f t="shared" si="137"/>
        <v>208336.121989</v>
      </c>
      <c r="AD42" s="10">
        <f t="shared" si="137"/>
        <v>234181.22456600002</v>
      </c>
      <c r="AE42" s="10">
        <f t="shared" si="137"/>
        <v>238521.21115</v>
      </c>
      <c r="AF42" s="10">
        <f t="shared" si="137"/>
        <v>223476.65055899997</v>
      </c>
      <c r="AG42" s="10">
        <f t="shared" si="137"/>
        <v>317091.21529100003</v>
      </c>
      <c r="AH42" s="10">
        <f t="shared" si="137"/>
        <v>338335.867639</v>
      </c>
      <c r="AI42" s="10">
        <f t="shared" si="137"/>
        <v>332714.89541899995</v>
      </c>
      <c r="AJ42" s="10">
        <f t="shared" si="137"/>
        <v>366841.084929</v>
      </c>
      <c r="AK42" s="10">
        <f>AK16+AK29</f>
        <v>397925.590005</v>
      </c>
      <c r="AL42" s="10">
        <f>AL16+AL29</f>
        <v>411618.24081499985</v>
      </c>
      <c r="AM42" s="16"/>
      <c r="AN42" s="10">
        <f aca="true" t="shared" si="138" ref="AN42:BU42">AN16+AN29</f>
        <v>2256.313046</v>
      </c>
      <c r="AO42" s="10">
        <f t="shared" si="138"/>
        <v>2323.6888530000006</v>
      </c>
      <c r="AP42" s="10">
        <f t="shared" si="138"/>
        <v>2482.2572549999977</v>
      </c>
      <c r="AQ42" s="10">
        <f t="shared" si="138"/>
        <v>2735.337560000003</v>
      </c>
      <c r="AR42" s="10">
        <f t="shared" si="138"/>
        <v>4909.03692</v>
      </c>
      <c r="AS42" s="10">
        <f t="shared" si="138"/>
        <v>4999.149677</v>
      </c>
      <c r="AT42" s="10">
        <f t="shared" si="138"/>
        <v>7229.525997000001</v>
      </c>
      <c r="AU42" s="10">
        <f t="shared" si="138"/>
        <v>5593.147316</v>
      </c>
      <c r="AV42" s="10">
        <f t="shared" si="138"/>
        <v>4340.713245</v>
      </c>
      <c r="AW42" s="10">
        <f t="shared" si="138"/>
        <v>4163.519684</v>
      </c>
      <c r="AX42" s="10">
        <f t="shared" si="138"/>
        <v>5621.9228570000005</v>
      </c>
      <c r="AY42" s="10">
        <f t="shared" si="138"/>
        <v>5336.3269279999995</v>
      </c>
      <c r="AZ42" s="10">
        <f t="shared" si="138"/>
        <v>3648.366983</v>
      </c>
      <c r="BA42" s="10">
        <f t="shared" si="138"/>
        <v>3780.7023050000134</v>
      </c>
      <c r="BB42" s="10">
        <f t="shared" si="138"/>
        <v>4684.71942899999</v>
      </c>
      <c r="BC42" s="10">
        <f t="shared" si="138"/>
        <v>5722.0366399999475</v>
      </c>
      <c r="BD42" s="10">
        <f t="shared" si="138"/>
        <v>5904.012193999981</v>
      </c>
      <c r="BE42" s="10">
        <f t="shared" si="138"/>
        <v>7449.511058000004</v>
      </c>
      <c r="BF42" s="10">
        <f t="shared" si="138"/>
        <v>6168.787089999998</v>
      </c>
      <c r="BG42" s="10">
        <f t="shared" si="138"/>
        <v>6410.11573999999</v>
      </c>
      <c r="BH42" s="10">
        <f t="shared" si="138"/>
        <v>6187.675065</v>
      </c>
      <c r="BI42" s="10">
        <f t="shared" si="138"/>
        <v>6634.647582</v>
      </c>
      <c r="BJ42" s="10">
        <f t="shared" si="138"/>
        <v>7568.382714</v>
      </c>
      <c r="BK42" s="10">
        <f t="shared" si="138"/>
        <v>10700.712136</v>
      </c>
      <c r="BL42" s="10">
        <f t="shared" si="138"/>
        <v>11143.681668</v>
      </c>
      <c r="BM42" s="10">
        <f t="shared" si="138"/>
        <v>10389.62751300001</v>
      </c>
      <c r="BN42" s="10">
        <f t="shared" si="138"/>
        <v>12288.299658</v>
      </c>
      <c r="BO42" s="10">
        <f t="shared" si="138"/>
        <v>13425.721661000001</v>
      </c>
      <c r="BP42" s="10">
        <f t="shared" si="138"/>
        <v>13377.204276</v>
      </c>
      <c r="BQ42" s="10">
        <f t="shared" si="138"/>
        <v>13140.791731000001</v>
      </c>
      <c r="BR42" s="10">
        <f t="shared" si="138"/>
        <v>14851.008839</v>
      </c>
      <c r="BS42" s="10">
        <f t="shared" si="138"/>
        <v>17523.064239</v>
      </c>
      <c r="BT42" s="10">
        <f t="shared" si="138"/>
        <v>17725.308967999998</v>
      </c>
      <c r="BU42" s="10">
        <f t="shared" si="138"/>
        <v>19725.49911</v>
      </c>
      <c r="BV42" s="10">
        <v>21109.245739</v>
      </c>
      <c r="BW42" s="10">
        <f>BW16+BW29</f>
        <v>17448.577425</v>
      </c>
      <c r="BX42" s="16"/>
      <c r="BY42" s="12">
        <f t="shared" si="89"/>
        <v>13130.025180468685</v>
      </c>
      <c r="BZ42" s="12">
        <f t="shared" si="90"/>
        <v>14809.812357437853</v>
      </c>
      <c r="CA42" s="12">
        <f t="shared" si="91"/>
        <v>14367.254098729602</v>
      </c>
      <c r="CB42" s="12">
        <f t="shared" si="92"/>
        <v>14058.444087975728</v>
      </c>
      <c r="CC42" s="12">
        <f t="shared" si="93"/>
        <v>7449.322666736025</v>
      </c>
      <c r="CD42" s="12">
        <f t="shared" si="94"/>
        <v>8203.595141126238</v>
      </c>
      <c r="CE42" s="12">
        <f t="shared" si="95"/>
        <v>6412.809199142297</v>
      </c>
      <c r="CF42" s="12">
        <f t="shared" si="96"/>
        <v>8311.59942220982</v>
      </c>
      <c r="CG42" s="12">
        <f t="shared" si="97"/>
        <v>11000.074870644907</v>
      </c>
      <c r="CH42" s="12">
        <f t="shared" si="98"/>
        <v>12947.338185083503</v>
      </c>
      <c r="CI42" s="12">
        <f t="shared" si="99"/>
        <v>9366.724044324608</v>
      </c>
      <c r="CJ42" s="12">
        <f t="shared" si="100"/>
        <v>10209.644336843376</v>
      </c>
      <c r="CK42" s="12">
        <f t="shared" si="101"/>
        <v>14345.373192409466</v>
      </c>
      <c r="CL42" s="12">
        <f t="shared" si="102"/>
        <v>15078.541530129609</v>
      </c>
      <c r="CM42" s="12">
        <f t="shared" si="103"/>
        <v>14058.899577270664</v>
      </c>
      <c r="CN42" s="12">
        <f t="shared" si="104"/>
        <v>12205.269625816287</v>
      </c>
      <c r="CO42" s="12">
        <f t="shared" si="105"/>
        <v>11422.783535666946</v>
      </c>
      <c r="CP42" s="12">
        <f t="shared" si="106"/>
        <v>11326.261528720104</v>
      </c>
      <c r="CQ42" s="12">
        <f t="shared" si="107"/>
        <v>14358.345445506287</v>
      </c>
      <c r="CR42" s="12">
        <f t="shared" si="108"/>
        <v>13327.41327350823</v>
      </c>
      <c r="CS42" s="12">
        <f t="shared" si="109"/>
        <v>14090.087406359304</v>
      </c>
      <c r="CT42" s="12">
        <f t="shared" si="110"/>
        <v>14897.041106018463</v>
      </c>
      <c r="CU42" s="12">
        <f t="shared" si="111"/>
        <v>15069.17063034241</v>
      </c>
      <c r="CV42" s="12">
        <f t="shared" si="112"/>
        <v>14545.811747551901</v>
      </c>
      <c r="CW42" s="12">
        <f t="shared" si="113"/>
        <v>15176.320861052796</v>
      </c>
      <c r="CX42" s="12">
        <f t="shared" si="114"/>
        <v>14816.269073591748</v>
      </c>
      <c r="CY42" s="12">
        <f t="shared" si="115"/>
        <v>16954.023566097512</v>
      </c>
      <c r="CZ42" s="12">
        <f t="shared" si="116"/>
        <v>17442.7290002791</v>
      </c>
      <c r="DA42" s="12">
        <f t="shared" si="117"/>
        <v>17830.423026276883</v>
      </c>
      <c r="DB42" s="12">
        <f t="shared" si="118"/>
        <v>17006.330754927323</v>
      </c>
      <c r="DC42" s="12">
        <f t="shared" si="119"/>
        <v>21351.493270833682</v>
      </c>
      <c r="DD42" s="12">
        <f t="shared" si="120"/>
        <v>19308.031005558194</v>
      </c>
      <c r="DE42" s="12">
        <f t="shared" si="121"/>
        <v>18770.61189848141</v>
      </c>
      <c r="DF42" s="12">
        <f t="shared" si="122"/>
        <v>18597.30305850801</v>
      </c>
      <c r="DG42" s="12">
        <f t="shared" si="123"/>
        <v>18850.772544175743</v>
      </c>
      <c r="DH42" s="12">
        <f t="shared" si="123"/>
        <v>23590.361024231166</v>
      </c>
    </row>
    <row r="43" spans="2:118" ht="12.75">
      <c r="B43" s="21" t="s">
        <v>19</v>
      </c>
      <c r="C43" s="22">
        <f>SUM(C34:C42)</f>
        <v>1523195.5114588758</v>
      </c>
      <c r="D43" s="23">
        <f aca="true" t="shared" si="139" ref="D43:AA43">SUM(D34:D42)</f>
        <v>1530146.4436611242</v>
      </c>
      <c r="E43" s="23">
        <f t="shared" si="139"/>
        <v>1639761.0535320004</v>
      </c>
      <c r="F43" s="23">
        <f t="shared" si="139"/>
        <v>1788710.002823</v>
      </c>
      <c r="G43" s="23">
        <f t="shared" si="139"/>
        <v>1726220</v>
      </c>
      <c r="H43" s="23">
        <f t="shared" si="139"/>
        <v>1857181.234112</v>
      </c>
      <c r="I43" s="23">
        <f t="shared" si="139"/>
        <v>2099199.7258800003</v>
      </c>
      <c r="J43" s="23">
        <f t="shared" si="139"/>
        <v>2262816.196985</v>
      </c>
      <c r="K43" s="23">
        <f t="shared" si="139"/>
        <v>2104216.261775</v>
      </c>
      <c r="L43" s="23">
        <f t="shared" si="139"/>
        <v>2101066.980263</v>
      </c>
      <c r="M43" s="23">
        <f t="shared" si="139"/>
        <v>2214012</v>
      </c>
      <c r="N43" s="23">
        <f t="shared" si="139"/>
        <v>2257345</v>
      </c>
      <c r="O43" s="23">
        <f t="shared" si="139"/>
        <v>2041823.385914</v>
      </c>
      <c r="P43" s="23">
        <f t="shared" si="139"/>
        <v>2117242.2590479995</v>
      </c>
      <c r="Q43" s="23">
        <f t="shared" si="139"/>
        <v>2232342.9999999995</v>
      </c>
      <c r="R43" s="23">
        <f t="shared" si="139"/>
        <v>2304194.999999999</v>
      </c>
      <c r="S43" s="23">
        <f t="shared" si="139"/>
        <v>2104345.253284</v>
      </c>
      <c r="T43" s="23">
        <f t="shared" si="139"/>
        <v>2222169.1105040004</v>
      </c>
      <c r="U43" s="23">
        <f t="shared" si="139"/>
        <v>2282783.5760179996</v>
      </c>
      <c r="V43" s="23">
        <f t="shared" si="139"/>
        <v>2406768.5748119997</v>
      </c>
      <c r="W43" s="23">
        <f t="shared" si="139"/>
        <v>2245741.514821</v>
      </c>
      <c r="X43" s="23">
        <f t="shared" si="139"/>
        <v>2400675.323651</v>
      </c>
      <c r="Y43" s="23">
        <f t="shared" si="139"/>
        <v>2553618.999916</v>
      </c>
      <c r="Z43" s="23">
        <f t="shared" si="139"/>
        <v>2758815.125479</v>
      </c>
      <c r="AA43" s="23">
        <f t="shared" si="139"/>
        <v>2659332.999994</v>
      </c>
      <c r="AB43" s="23">
        <f aca="true" t="shared" si="140" ref="AB43:AH43">SUM(AB34:AB42)</f>
        <v>2665449.000012</v>
      </c>
      <c r="AC43" s="23">
        <f t="shared" si="140"/>
        <v>2853488.1884419997</v>
      </c>
      <c r="AD43" s="23">
        <f t="shared" si="140"/>
        <v>2949271.3016959997</v>
      </c>
      <c r="AE43" s="23">
        <f t="shared" si="140"/>
        <v>2833700.4328389997</v>
      </c>
      <c r="AF43" s="23">
        <f t="shared" si="140"/>
        <v>2942013.7892030003</v>
      </c>
      <c r="AG43" s="23">
        <f t="shared" si="140"/>
        <v>3359576.115345</v>
      </c>
      <c r="AH43" s="23">
        <f t="shared" si="140"/>
        <v>3602980.2553169997</v>
      </c>
      <c r="AI43" s="23">
        <f>SUM(AI34:AI42)</f>
        <v>3597441.607846</v>
      </c>
      <c r="AJ43" s="23">
        <f>SUM(AJ34:AJ42)</f>
        <v>4014178.390710999</v>
      </c>
      <c r="AK43" s="23">
        <f>SUM(AK34:AK42)</f>
        <v>4545170.401435002</v>
      </c>
      <c r="AL43" s="23">
        <f>SUM(AL34:AL42)</f>
        <v>4881031.9018250005</v>
      </c>
      <c r="AM43" s="17"/>
      <c r="AN43" s="23">
        <f>SUM(AN34:AN42)</f>
        <v>214463.42019833013</v>
      </c>
      <c r="AO43" s="23">
        <f aca="true" t="shared" si="141" ref="AO43:BJ43">SUM(AO34:AO42)</f>
        <v>223463.58551877175</v>
      </c>
      <c r="AP43" s="23">
        <f t="shared" si="141"/>
        <v>233855.87218680046</v>
      </c>
      <c r="AQ43" s="23">
        <f t="shared" si="141"/>
        <v>242076.95806261833</v>
      </c>
      <c r="AR43" s="23">
        <f t="shared" si="141"/>
        <v>231945.56036704002</v>
      </c>
      <c r="AS43" s="23">
        <f t="shared" si="141"/>
        <v>233203.13543000002</v>
      </c>
      <c r="AT43" s="23">
        <f t="shared" si="141"/>
        <v>250772.82609209477</v>
      </c>
      <c r="AU43" s="23">
        <f t="shared" si="141"/>
        <v>246993.92511705993</v>
      </c>
      <c r="AV43" s="23">
        <f t="shared" si="141"/>
        <v>222975.91724400004</v>
      </c>
      <c r="AW43" s="23">
        <f t="shared" si="141"/>
        <v>226739.26528600004</v>
      </c>
      <c r="AX43" s="23">
        <f t="shared" si="141"/>
        <v>236293.70079699997</v>
      </c>
      <c r="AY43" s="23">
        <f t="shared" si="141"/>
        <v>242214.323539</v>
      </c>
      <c r="AZ43" s="23">
        <f t="shared" si="141"/>
        <v>214666.04739499994</v>
      </c>
      <c r="BA43" s="23">
        <f t="shared" si="141"/>
        <v>220671.49462900002</v>
      </c>
      <c r="BB43" s="23">
        <f t="shared" si="141"/>
        <v>234544.719429</v>
      </c>
      <c r="BC43" s="23">
        <f t="shared" si="141"/>
        <v>236734.03663999995</v>
      </c>
      <c r="BD43" s="23">
        <f t="shared" si="141"/>
        <v>220895.01219399998</v>
      </c>
      <c r="BE43" s="23">
        <f t="shared" si="141"/>
        <v>229950.511058</v>
      </c>
      <c r="BF43" s="23">
        <f t="shared" si="141"/>
        <v>230393.78709</v>
      </c>
      <c r="BG43" s="23">
        <f t="shared" si="141"/>
        <v>236392.27816299998</v>
      </c>
      <c r="BH43" s="23">
        <f>SUM(BH34:BH42)</f>
        <v>226698.111851</v>
      </c>
      <c r="BI43" s="23">
        <f t="shared" si="141"/>
        <v>237295.25441200013</v>
      </c>
      <c r="BJ43" s="23">
        <f t="shared" si="141"/>
        <v>246896.618193</v>
      </c>
      <c r="BK43" s="23">
        <f aca="true" t="shared" si="142" ref="BK43:BQ43">SUM(BK34:BK42)</f>
        <v>255442.90359700003</v>
      </c>
      <c r="BL43" s="23">
        <f t="shared" si="142"/>
        <v>251490.01565400002</v>
      </c>
      <c r="BM43" s="23">
        <f t="shared" si="142"/>
        <v>245205.31809200012</v>
      </c>
      <c r="BN43" s="23">
        <f t="shared" si="142"/>
        <v>255893.282546</v>
      </c>
      <c r="BO43" s="23">
        <f t="shared" si="142"/>
        <v>253399.158232</v>
      </c>
      <c r="BP43" s="23">
        <f t="shared" si="142"/>
        <v>240857.754947</v>
      </c>
      <c r="BQ43" s="23">
        <f t="shared" si="142"/>
        <v>243947.80615999998</v>
      </c>
      <c r="BR43" s="23">
        <f aca="true" t="shared" si="143" ref="BR43:BW43">SUM(BR34:BR42)</f>
        <v>267385.7647879999</v>
      </c>
      <c r="BS43" s="23">
        <f t="shared" si="143"/>
        <v>279657.66164400004</v>
      </c>
      <c r="BT43" s="23">
        <f t="shared" si="143"/>
        <v>265019.5672680001</v>
      </c>
      <c r="BU43" s="23">
        <f t="shared" si="143"/>
        <v>277500.864655</v>
      </c>
      <c r="BV43" s="23">
        <f t="shared" si="143"/>
        <v>288656.22730099974</v>
      </c>
      <c r="BW43" s="23">
        <f t="shared" si="143"/>
        <v>279049.251124</v>
      </c>
      <c r="BX43" s="17"/>
      <c r="BY43" s="30">
        <f t="shared" si="89"/>
        <v>7102.35577727085</v>
      </c>
      <c r="BZ43" s="30">
        <f t="shared" si="90"/>
        <v>6847.408449608835</v>
      </c>
      <c r="CA43" s="30">
        <f t="shared" si="91"/>
        <v>7011.844681078543</v>
      </c>
      <c r="CB43" s="30">
        <f t="shared" si="92"/>
        <v>7389.013878637356</v>
      </c>
      <c r="CC43" s="30">
        <f t="shared" si="93"/>
        <v>7442.349822382286</v>
      </c>
      <c r="CD43" s="30">
        <f t="shared" si="94"/>
        <v>7963.791870497665</v>
      </c>
      <c r="CE43" s="30">
        <f t="shared" si="95"/>
        <v>8370.921836280148</v>
      </c>
      <c r="CF43" s="30">
        <f t="shared" si="96"/>
        <v>9161.424500268839</v>
      </c>
      <c r="CG43" s="30">
        <f t="shared" si="97"/>
        <v>9436.966501958055</v>
      </c>
      <c r="CH43" s="30">
        <f t="shared" si="98"/>
        <v>9266.44521676824</v>
      </c>
      <c r="CI43" s="30">
        <f t="shared" si="99"/>
        <v>9369.746178304003</v>
      </c>
      <c r="CJ43" s="30">
        <f t="shared" si="100"/>
        <v>9319.618125872455</v>
      </c>
      <c r="CK43" s="30">
        <f t="shared" si="101"/>
        <v>9511.62706302086</v>
      </c>
      <c r="CL43" s="30">
        <f t="shared" si="102"/>
        <v>9594.54352093629</v>
      </c>
      <c r="CM43" s="30">
        <f t="shared" si="103"/>
        <v>9517.771303633044</v>
      </c>
      <c r="CN43" s="30">
        <f t="shared" si="104"/>
        <v>9733.264522093097</v>
      </c>
      <c r="CO43" s="30">
        <f t="shared" si="105"/>
        <v>9526.449838694722</v>
      </c>
      <c r="CP43" s="30">
        <f t="shared" si="106"/>
        <v>9663.684156559699</v>
      </c>
      <c r="CQ43" s="30">
        <f t="shared" si="107"/>
        <v>9908.182008077601</v>
      </c>
      <c r="CR43" s="30">
        <f t="shared" si="108"/>
        <v>10181.24870031692</v>
      </c>
      <c r="CS43" s="30">
        <f t="shared" si="109"/>
        <v>9906.308863732575</v>
      </c>
      <c r="CT43" s="30">
        <f t="shared" si="110"/>
        <v>10116.828208805497</v>
      </c>
      <c r="CU43" s="30">
        <f t="shared" si="111"/>
        <v>10342.867466575935</v>
      </c>
      <c r="CV43" s="30">
        <f t="shared" si="112"/>
        <v>10800.124359028778</v>
      </c>
      <c r="CW43" s="30">
        <f t="shared" si="113"/>
        <v>10574.308459436857</v>
      </c>
      <c r="CX43" s="30">
        <f t="shared" si="114"/>
        <v>10870.274024855911</v>
      </c>
      <c r="CY43" s="30">
        <f t="shared" si="115"/>
        <v>11151.086734482957</v>
      </c>
      <c r="CZ43" s="30">
        <f t="shared" si="116"/>
        <v>11638.836222951419</v>
      </c>
      <c r="DA43" s="30">
        <f t="shared" si="117"/>
        <v>11765.037141787468</v>
      </c>
      <c r="DB43" s="30">
        <f t="shared" si="118"/>
        <v>12060.013309869235</v>
      </c>
      <c r="DC43" s="30">
        <f t="shared" si="119"/>
        <v>12564.5286988583</v>
      </c>
      <c r="DD43" s="30">
        <f t="shared" si="120"/>
        <v>12883.538516829693</v>
      </c>
      <c r="DE43" s="30">
        <f t="shared" si="121"/>
        <v>13574.24904481902</v>
      </c>
      <c r="DF43" s="30">
        <f t="shared" si="122"/>
        <v>14465.462641716751</v>
      </c>
      <c r="DG43" s="30">
        <f t="shared" si="123"/>
        <v>15745.963438701327</v>
      </c>
      <c r="DH43" s="30">
        <f t="shared" si="123"/>
        <v>17491.650245124776</v>
      </c>
      <c r="DI43" s="3"/>
      <c r="DJ43" s="3"/>
      <c r="DK43" s="3"/>
      <c r="DL43" s="3"/>
      <c r="DM43" s="3"/>
      <c r="DN43" s="3"/>
    </row>
    <row r="44" spans="2:76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BX44" s="16"/>
    </row>
    <row r="45" spans="2:112" ht="13.5" thickBot="1">
      <c r="B45" s="24" t="s">
        <v>23</v>
      </c>
      <c r="C45" s="29"/>
      <c r="D45" s="28"/>
      <c r="E45" s="28"/>
      <c r="F45" s="28"/>
      <c r="G45" s="28"/>
      <c r="H45" s="28"/>
      <c r="I45" s="28"/>
      <c r="J45" s="28"/>
      <c r="K45" s="28" t="s">
        <v>25</v>
      </c>
      <c r="L45" s="28"/>
      <c r="M45" s="28"/>
      <c r="N45" s="28"/>
      <c r="O45" s="28"/>
      <c r="P45" s="28"/>
      <c r="Q45" s="28"/>
      <c r="R45" s="28"/>
      <c r="S45" s="28"/>
      <c r="T45" s="2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6"/>
      <c r="AN45" s="28"/>
      <c r="AO45" s="28"/>
      <c r="AP45" s="28"/>
      <c r="AQ45" s="28"/>
      <c r="AR45" s="28"/>
      <c r="AS45" s="28"/>
      <c r="AT45" s="28"/>
      <c r="AU45" s="28"/>
      <c r="AV45" s="28" t="s">
        <v>2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16"/>
      <c r="BY45" s="28"/>
      <c r="BZ45" s="28"/>
      <c r="CA45" s="28"/>
      <c r="CB45" s="28"/>
      <c r="CC45" s="28"/>
      <c r="CD45" s="28"/>
      <c r="CE45" s="28"/>
      <c r="CF45" s="28"/>
      <c r="CG45" s="28" t="s">
        <v>22</v>
      </c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</row>
    <row r="46" spans="2:112" ht="13.5" thickBot="1">
      <c r="B46" s="25" t="s">
        <v>47</v>
      </c>
      <c r="C46" s="19" t="s">
        <v>3</v>
      </c>
      <c r="D46" s="18" t="s">
        <v>4</v>
      </c>
      <c r="E46" s="18" t="s">
        <v>5</v>
      </c>
      <c r="F46" s="18" t="s">
        <v>6</v>
      </c>
      <c r="G46" s="18" t="s">
        <v>7</v>
      </c>
      <c r="H46" s="18" t="s">
        <v>8</v>
      </c>
      <c r="I46" s="18" t="s">
        <v>9</v>
      </c>
      <c r="J46" s="18" t="s">
        <v>10</v>
      </c>
      <c r="K46" s="18" t="s">
        <v>11</v>
      </c>
      <c r="L46" s="18" t="s">
        <v>12</v>
      </c>
      <c r="M46" s="18" t="s">
        <v>13</v>
      </c>
      <c r="N46" s="18" t="s">
        <v>26</v>
      </c>
      <c r="O46" s="18" t="str">
        <f aca="true" t="shared" si="144" ref="O46:AA46">+O33</f>
        <v>2017-T1</v>
      </c>
      <c r="P46" s="18" t="str">
        <f t="shared" si="144"/>
        <v>2017-T2</v>
      </c>
      <c r="Q46" s="18" t="str">
        <f t="shared" si="144"/>
        <v>2017-T3</v>
      </c>
      <c r="R46" s="18" t="str">
        <f t="shared" si="144"/>
        <v>2017-T4</v>
      </c>
      <c r="S46" s="18" t="str">
        <f t="shared" si="144"/>
        <v>2018-T1</v>
      </c>
      <c r="T46" s="18" t="str">
        <f t="shared" si="144"/>
        <v>2018-T2</v>
      </c>
      <c r="U46" s="18" t="str">
        <f t="shared" si="144"/>
        <v>2018-T3</v>
      </c>
      <c r="V46" s="18" t="str">
        <f t="shared" si="144"/>
        <v>2018-T4</v>
      </c>
      <c r="W46" s="18" t="str">
        <f t="shared" si="144"/>
        <v>2019-T1</v>
      </c>
      <c r="X46" s="18" t="str">
        <f t="shared" si="144"/>
        <v>2019-T2</v>
      </c>
      <c r="Y46" s="18" t="str">
        <f t="shared" si="144"/>
        <v>2019-T3*</v>
      </c>
      <c r="Z46" s="18" t="str">
        <f t="shared" si="144"/>
        <v>2019-T4**</v>
      </c>
      <c r="AA46" s="18" t="str">
        <f t="shared" si="144"/>
        <v>2020-T1**</v>
      </c>
      <c r="AB46" s="18" t="str">
        <f aca="true" t="shared" si="145" ref="AB46:AG46">+AB33</f>
        <v>2020-T2**</v>
      </c>
      <c r="AC46" s="18" t="str">
        <f t="shared" si="145"/>
        <v>2020-T3**</v>
      </c>
      <c r="AD46" s="18" t="str">
        <f t="shared" si="145"/>
        <v>2020-T4**</v>
      </c>
      <c r="AE46" s="18" t="str">
        <f t="shared" si="145"/>
        <v>2021-T1**</v>
      </c>
      <c r="AF46" s="18" t="str">
        <f t="shared" si="145"/>
        <v>2021-T2**</v>
      </c>
      <c r="AG46" s="18" t="str">
        <f t="shared" si="145"/>
        <v>2021-T3**</v>
      </c>
      <c r="AH46" s="18" t="str">
        <f>+AH33</f>
        <v>2021-T4**</v>
      </c>
      <c r="AI46" s="18" t="str">
        <f>+AI33</f>
        <v>2022-T1**</v>
      </c>
      <c r="AJ46" s="18" t="str">
        <f>+AJ33</f>
        <v>2022-T2**</v>
      </c>
      <c r="AK46" s="18" t="str">
        <f>+AK33</f>
        <v>2022-T3**</v>
      </c>
      <c r="AL46" s="18" t="str">
        <f>+AL33</f>
        <v>2022-T4**</v>
      </c>
      <c r="AM46" s="16"/>
      <c r="AN46" s="18" t="s">
        <v>3</v>
      </c>
      <c r="AO46" s="18" t="s">
        <v>4</v>
      </c>
      <c r="AP46" s="18" t="s">
        <v>5</v>
      </c>
      <c r="AQ46" s="18" t="s">
        <v>6</v>
      </c>
      <c r="AR46" s="18" t="s">
        <v>7</v>
      </c>
      <c r="AS46" s="18" t="s">
        <v>8</v>
      </c>
      <c r="AT46" s="18" t="s">
        <v>9</v>
      </c>
      <c r="AU46" s="18" t="s">
        <v>10</v>
      </c>
      <c r="AV46" s="18" t="s">
        <v>11</v>
      </c>
      <c r="AW46" s="18" t="s">
        <v>12</v>
      </c>
      <c r="AX46" s="18" t="s">
        <v>13</v>
      </c>
      <c r="AY46" s="18" t="s">
        <v>26</v>
      </c>
      <c r="AZ46" s="18" t="str">
        <f aca="true" t="shared" si="146" ref="AZ46:BE46">+AZ33</f>
        <v>2017-T1</v>
      </c>
      <c r="BA46" s="18" t="str">
        <f t="shared" si="146"/>
        <v>2017-T2</v>
      </c>
      <c r="BB46" s="18" t="str">
        <f t="shared" si="146"/>
        <v>2017-T3</v>
      </c>
      <c r="BC46" s="18" t="str">
        <f t="shared" si="146"/>
        <v>2017-T4</v>
      </c>
      <c r="BD46" s="18" t="str">
        <f t="shared" si="146"/>
        <v>2018-T1</v>
      </c>
      <c r="BE46" s="18" t="str">
        <f t="shared" si="146"/>
        <v>2018-T2</v>
      </c>
      <c r="BF46" s="18" t="str">
        <f aca="true" t="shared" si="147" ref="BF46:BL46">+BF33</f>
        <v>2018-T3</v>
      </c>
      <c r="BG46" s="18" t="str">
        <f t="shared" si="147"/>
        <v>2018-T4</v>
      </c>
      <c r="BH46" s="18" t="str">
        <f t="shared" si="147"/>
        <v>2019-T1</v>
      </c>
      <c r="BI46" s="18" t="str">
        <f t="shared" si="147"/>
        <v>2019-T2</v>
      </c>
      <c r="BJ46" s="18" t="str">
        <f t="shared" si="147"/>
        <v>2019-T3*</v>
      </c>
      <c r="BK46" s="18" t="str">
        <f>+BK33</f>
        <v>2019-T4**</v>
      </c>
      <c r="BL46" s="18" t="str">
        <f t="shared" si="147"/>
        <v>2020-T1**</v>
      </c>
      <c r="BM46" s="18" t="str">
        <f aca="true" t="shared" si="148" ref="BM46:BR46">+BM33</f>
        <v>2020-T2**</v>
      </c>
      <c r="BN46" s="18" t="str">
        <f t="shared" si="148"/>
        <v>2020-T3**</v>
      </c>
      <c r="BO46" s="18" t="str">
        <f t="shared" si="148"/>
        <v>2020-T4**</v>
      </c>
      <c r="BP46" s="18" t="str">
        <f t="shared" si="148"/>
        <v>2021-T1**</v>
      </c>
      <c r="BQ46" s="18" t="str">
        <f t="shared" si="148"/>
        <v>2021-T2**</v>
      </c>
      <c r="BR46" s="18" t="str">
        <f t="shared" si="148"/>
        <v>2021-T3**</v>
      </c>
      <c r="BS46" s="18" t="str">
        <f>+BS33</f>
        <v>2021-T4**</v>
      </c>
      <c r="BT46" s="18" t="str">
        <f>+BT33</f>
        <v>2022-T1**</v>
      </c>
      <c r="BU46" s="18" t="str">
        <f>+BU33</f>
        <v>2022-T2**</v>
      </c>
      <c r="BV46" s="18" t="str">
        <f>+BV33</f>
        <v>2022-T3**</v>
      </c>
      <c r="BW46" s="18" t="str">
        <f>+BW33</f>
        <v>2022-T4**</v>
      </c>
      <c r="BX46" s="16"/>
      <c r="BY46" s="18" t="s">
        <v>3</v>
      </c>
      <c r="BZ46" s="18" t="s">
        <v>4</v>
      </c>
      <c r="CA46" s="18" t="s">
        <v>5</v>
      </c>
      <c r="CB46" s="18" t="s">
        <v>6</v>
      </c>
      <c r="CC46" s="18" t="s">
        <v>7</v>
      </c>
      <c r="CD46" s="18" t="s">
        <v>8</v>
      </c>
      <c r="CE46" s="18" t="s">
        <v>9</v>
      </c>
      <c r="CF46" s="18" t="s">
        <v>10</v>
      </c>
      <c r="CG46" s="18" t="s">
        <v>11</v>
      </c>
      <c r="CH46" s="18" t="s">
        <v>12</v>
      </c>
      <c r="CI46" s="18" t="s">
        <v>13</v>
      </c>
      <c r="CJ46" s="18" t="s">
        <v>26</v>
      </c>
      <c r="CK46" s="18" t="str">
        <f aca="true" t="shared" si="149" ref="CK46:CP46">+CK33</f>
        <v>2017-T1</v>
      </c>
      <c r="CL46" s="18" t="str">
        <f t="shared" si="149"/>
        <v>2017-T2</v>
      </c>
      <c r="CM46" s="18" t="str">
        <f t="shared" si="149"/>
        <v>2017-T3</v>
      </c>
      <c r="CN46" s="18" t="str">
        <f t="shared" si="149"/>
        <v>2017-T4</v>
      </c>
      <c r="CO46" s="18" t="str">
        <f t="shared" si="149"/>
        <v>2018-T1</v>
      </c>
      <c r="CP46" s="18" t="str">
        <f t="shared" si="149"/>
        <v>2018-T2</v>
      </c>
      <c r="CQ46" s="18" t="str">
        <f aca="true" t="shared" si="150" ref="CQ46:CW46">+CQ33</f>
        <v>2018-T3</v>
      </c>
      <c r="CR46" s="18" t="str">
        <f t="shared" si="150"/>
        <v>2018-T4</v>
      </c>
      <c r="CS46" s="18" t="str">
        <f t="shared" si="150"/>
        <v>2019-T1</v>
      </c>
      <c r="CT46" s="18" t="str">
        <f t="shared" si="150"/>
        <v>2019-T2</v>
      </c>
      <c r="CU46" s="18" t="str">
        <f t="shared" si="150"/>
        <v>2019-T3*</v>
      </c>
      <c r="CV46" s="18" t="str">
        <f>+CV33</f>
        <v>2019-T4**</v>
      </c>
      <c r="CW46" s="18" t="str">
        <f t="shared" si="150"/>
        <v>2020-T1**</v>
      </c>
      <c r="CX46" s="18" t="str">
        <f aca="true" t="shared" si="151" ref="CX46:DC46">+CX33</f>
        <v>2020-T2**</v>
      </c>
      <c r="CY46" s="18" t="str">
        <f t="shared" si="151"/>
        <v>2020-T3**</v>
      </c>
      <c r="CZ46" s="18" t="str">
        <f t="shared" si="151"/>
        <v>2020-T4**</v>
      </c>
      <c r="DA46" s="18" t="str">
        <f t="shared" si="151"/>
        <v>2021-T1**</v>
      </c>
      <c r="DB46" s="18" t="str">
        <f t="shared" si="151"/>
        <v>2021-T2**</v>
      </c>
      <c r="DC46" s="18" t="str">
        <f t="shared" si="151"/>
        <v>2021-T3**</v>
      </c>
      <c r="DD46" s="18" t="str">
        <f>+DD33</f>
        <v>2021-T4**</v>
      </c>
      <c r="DE46" s="18" t="str">
        <f>+DE33</f>
        <v>2022-T1**</v>
      </c>
      <c r="DF46" s="18" t="str">
        <f>+DF33</f>
        <v>2022-T2**</v>
      </c>
      <c r="DG46" s="18" t="str">
        <f>+DG33</f>
        <v>2022-T3**</v>
      </c>
      <c r="DH46" s="18" t="str">
        <f>+DH33</f>
        <v>2022-T4**</v>
      </c>
    </row>
    <row r="47" spans="2:112" ht="12.75">
      <c r="B47" s="20" t="s">
        <v>21</v>
      </c>
      <c r="C47" s="11">
        <v>80508.78745999999</v>
      </c>
      <c r="D47" s="10">
        <v>101197.16497999997</v>
      </c>
      <c r="E47" s="10">
        <v>102784.63312999997</v>
      </c>
      <c r="F47" s="10">
        <v>85650.89020000002</v>
      </c>
      <c r="G47" s="10">
        <v>84072</v>
      </c>
      <c r="H47" s="10">
        <v>90805</v>
      </c>
      <c r="I47" s="10">
        <v>80577</v>
      </c>
      <c r="J47" s="10">
        <v>72034</v>
      </c>
      <c r="K47" s="10">
        <v>75362.72073</v>
      </c>
      <c r="L47" s="10">
        <v>83767.15025</v>
      </c>
      <c r="M47" s="10">
        <v>82538</v>
      </c>
      <c r="N47" s="10">
        <v>80157</v>
      </c>
      <c r="O47" s="10">
        <v>79775.28074</v>
      </c>
      <c r="P47" s="10">
        <v>88785.1239</v>
      </c>
      <c r="Q47" s="10">
        <v>82161</v>
      </c>
      <c r="R47" s="10">
        <v>80816</v>
      </c>
      <c r="S47" s="10">
        <v>87011.91453000001</v>
      </c>
      <c r="T47" s="10">
        <v>92590.98178</v>
      </c>
      <c r="U47" s="10">
        <v>80750.57027999999</v>
      </c>
      <c r="V47" s="10">
        <v>77201.83686</v>
      </c>
      <c r="W47" s="10">
        <v>82502.59559</v>
      </c>
      <c r="X47" s="10">
        <v>86324.45499</v>
      </c>
      <c r="Y47" s="10">
        <v>76897.12291</v>
      </c>
      <c r="Z47" s="10">
        <v>72278.36781</v>
      </c>
      <c r="AA47" s="10">
        <v>73187.69969</v>
      </c>
      <c r="AB47" s="10">
        <v>81888.91575</v>
      </c>
      <c r="AC47" s="10">
        <v>78198.49406</v>
      </c>
      <c r="AD47" s="10">
        <v>67965.62792</v>
      </c>
      <c r="AE47" s="10">
        <v>76830.18794</v>
      </c>
      <c r="AF47" s="10">
        <v>87437.49402</v>
      </c>
      <c r="AG47" s="10">
        <v>81013.37192</v>
      </c>
      <c r="AH47" s="10">
        <v>75643.3839</v>
      </c>
      <c r="AI47" s="10">
        <v>82857.15013</v>
      </c>
      <c r="AJ47" s="10">
        <v>101410.65407</v>
      </c>
      <c r="AK47" s="10">
        <v>92770.1801</v>
      </c>
      <c r="AL47" s="10">
        <v>90949.54953</v>
      </c>
      <c r="AM47" s="16"/>
      <c r="AN47" s="10">
        <f aca="true" t="shared" si="152" ref="AN47:BU47">AN22</f>
        <v>35220.43294811128</v>
      </c>
      <c r="AO47" s="10">
        <f t="shared" si="152"/>
        <v>37910.60103005299</v>
      </c>
      <c r="AP47" s="10">
        <f t="shared" si="152"/>
        <v>37408.601504209</v>
      </c>
      <c r="AQ47" s="10">
        <f t="shared" si="152"/>
        <v>38170.26248616801</v>
      </c>
      <c r="AR47" s="10">
        <f t="shared" si="152"/>
        <v>36435.862966</v>
      </c>
      <c r="AS47" s="10">
        <f t="shared" si="152"/>
        <v>36173.871439999995</v>
      </c>
      <c r="AT47" s="10">
        <f t="shared" si="152"/>
        <v>37337.55893809482</v>
      </c>
      <c r="AU47" s="10">
        <f t="shared" si="152"/>
        <v>33904.387372000005</v>
      </c>
      <c r="AV47" s="10">
        <f t="shared" si="152"/>
        <v>32334.975698000002</v>
      </c>
      <c r="AW47" s="10">
        <f t="shared" si="152"/>
        <v>34632.06859</v>
      </c>
      <c r="AX47" s="10">
        <f t="shared" si="152"/>
        <v>33890.400926</v>
      </c>
      <c r="AY47" s="10">
        <f t="shared" si="152"/>
        <v>41377.934945</v>
      </c>
      <c r="AZ47" s="10">
        <f t="shared" si="152"/>
        <v>31823.137834</v>
      </c>
      <c r="BA47" s="10">
        <f t="shared" si="152"/>
        <v>34411.784695</v>
      </c>
      <c r="BB47" s="10">
        <f t="shared" si="152"/>
        <v>31423</v>
      </c>
      <c r="BC47" s="10">
        <f t="shared" si="152"/>
        <v>33733</v>
      </c>
      <c r="BD47" s="10">
        <f t="shared" si="152"/>
        <v>32186</v>
      </c>
      <c r="BE47" s="10">
        <f t="shared" si="152"/>
        <v>31863</v>
      </c>
      <c r="BF47" s="10">
        <f t="shared" si="152"/>
        <v>28898</v>
      </c>
      <c r="BG47" s="10">
        <f t="shared" si="152"/>
        <v>31913.062221</v>
      </c>
      <c r="BH47" s="10">
        <f t="shared" si="152"/>
        <v>30646.078188</v>
      </c>
      <c r="BI47" s="10">
        <f t="shared" si="152"/>
        <v>31862.052342</v>
      </c>
      <c r="BJ47" s="10">
        <f t="shared" si="152"/>
        <v>29372.841852</v>
      </c>
      <c r="BK47" s="10">
        <f t="shared" si="152"/>
        <v>31866.137585</v>
      </c>
      <c r="BL47" s="10">
        <f t="shared" si="152"/>
        <v>31339.011398</v>
      </c>
      <c r="BM47" s="10">
        <f t="shared" si="152"/>
        <v>35518.726856</v>
      </c>
      <c r="BN47" s="10">
        <f t="shared" si="152"/>
        <v>32953.633146</v>
      </c>
      <c r="BO47" s="10">
        <f t="shared" si="152"/>
        <v>27986.966153</v>
      </c>
      <c r="BP47" s="10">
        <f t="shared" si="152"/>
        <v>28543.039952</v>
      </c>
      <c r="BQ47" s="10">
        <f t="shared" si="152"/>
        <v>29594.311506</v>
      </c>
      <c r="BR47" s="10">
        <f t="shared" si="152"/>
        <v>30178.076255</v>
      </c>
      <c r="BS47" s="10">
        <f t="shared" si="152"/>
        <v>29985.042135</v>
      </c>
      <c r="BT47" s="10">
        <f t="shared" si="152"/>
        <v>29677.636757</v>
      </c>
      <c r="BU47" s="10">
        <f t="shared" si="152"/>
        <v>33452.078994</v>
      </c>
      <c r="BV47" s="10">
        <v>31255.808434</v>
      </c>
      <c r="BW47" s="10">
        <v>32227.031526</v>
      </c>
      <c r="BX47" s="16"/>
      <c r="BY47" s="12">
        <f aca="true" t="shared" si="153" ref="BY47:BY56">_xlfn.IFERROR(C47/AN47*1000,"NA")</f>
        <v>2285.8545656894694</v>
      </c>
      <c r="BZ47" s="12">
        <f aca="true" t="shared" si="154" ref="BZ47:BZ56">_xlfn.IFERROR(D47/AO47*1000,"NA")</f>
        <v>2669.3632448553803</v>
      </c>
      <c r="CA47" s="12">
        <f aca="true" t="shared" si="155" ref="CA47:CA56">_xlfn.IFERROR(E47/AP47*1000,"NA")</f>
        <v>2747.620306480456</v>
      </c>
      <c r="CB47" s="12">
        <f aca="true" t="shared" si="156" ref="CB47:CB56">_xlfn.IFERROR(F47/AQ47*1000,"NA")</f>
        <v>2243.916720013069</v>
      </c>
      <c r="CC47" s="12">
        <f aca="true" t="shared" si="157" ref="CC47:CC56">_xlfn.IFERROR(G47/AR47*1000,"NA")</f>
        <v>2307.396975294684</v>
      </c>
      <c r="CD47" s="12">
        <f aca="true" t="shared" si="158" ref="CD47:CD56">_xlfn.IFERROR(H47/AS47*1000,"NA")</f>
        <v>2510.2372620142205</v>
      </c>
      <c r="CE47" s="12">
        <f aca="true" t="shared" si="159" ref="CE47:CE56">_xlfn.IFERROR(I47/AT47*1000,"NA")</f>
        <v>2158.068237229852</v>
      </c>
      <c r="CF47" s="12">
        <f aca="true" t="shared" si="160" ref="CF47:CF56">_xlfn.IFERROR(J47/AU47*1000,"NA")</f>
        <v>2124.6217844800053</v>
      </c>
      <c r="CG47" s="12">
        <f aca="true" t="shared" si="161" ref="CG47:CG56">_xlfn.IFERROR(K47/AV47*1000,"NA")</f>
        <v>2330.6874090108367</v>
      </c>
      <c r="CH47" s="12">
        <f aca="true" t="shared" si="162" ref="CH47:CH56">_xlfn.IFERROR(L47/AW47*1000,"NA")</f>
        <v>2418.774091773072</v>
      </c>
      <c r="CI47" s="12">
        <f aca="true" t="shared" si="163" ref="CI47:CI56">_xlfn.IFERROR(M47/AX47*1000,"NA")</f>
        <v>2435.438877817423</v>
      </c>
      <c r="CJ47" s="12">
        <f aca="true" t="shared" si="164" ref="CJ47:CJ56">_xlfn.IFERROR(N47/AY47*1000,"NA")</f>
        <v>1937.1918899902944</v>
      </c>
      <c r="CK47" s="12">
        <f aca="true" t="shared" si="165" ref="CK47:CK56">_xlfn.IFERROR(O47/AZ47*1000,"NA")</f>
        <v>2506.8326434726273</v>
      </c>
      <c r="CL47" s="12">
        <f aca="true" t="shared" si="166" ref="CL47:CL56">_xlfn.IFERROR(P47/BA47*1000,"NA")</f>
        <v>2580.0790248725575</v>
      </c>
      <c r="CM47" s="12">
        <f aca="true" t="shared" si="167" ref="CM47:CM56">_xlfn.IFERROR(Q47/BB47*1000,"NA")</f>
        <v>2614.677147312478</v>
      </c>
      <c r="CN47" s="12">
        <f aca="true" t="shared" si="168" ref="CN47:CN56">_xlfn.IFERROR(R47/BC47*1000,"NA")</f>
        <v>2395.7548987638215</v>
      </c>
      <c r="CO47" s="12">
        <f aca="true" t="shared" si="169" ref="CO47:CO56">_xlfn.IFERROR(S47/BD47*1000,"NA")</f>
        <v>2703.4087656123784</v>
      </c>
      <c r="CP47" s="12">
        <f aca="true" t="shared" si="170" ref="CP47:CP56">_xlfn.IFERROR(T47/BE47*1000,"NA")</f>
        <v>2905.909103976399</v>
      </c>
      <c r="CQ47" s="12">
        <f aca="true" t="shared" si="171" ref="CQ47:CQ56">_xlfn.IFERROR(U47/BF47*1000,"NA")</f>
        <v>2794.330759222091</v>
      </c>
      <c r="CR47" s="12">
        <f aca="true" t="shared" si="172" ref="CR47:CR56">_xlfn.IFERROR(V47/BG47*1000,"NA")</f>
        <v>2419.1297069949705</v>
      </c>
      <c r="CS47" s="12">
        <f aca="true" t="shared" si="173" ref="CS47:CS56">_xlfn.IFERROR(W47/BH47*1000,"NA")</f>
        <v>2692.1094139316433</v>
      </c>
      <c r="CT47" s="12">
        <f aca="true" t="shared" si="174" ref="CT47:CT56">_xlfn.IFERROR(X47/BI47*1000,"NA")</f>
        <v>2709.31872383527</v>
      </c>
      <c r="CU47" s="12">
        <f aca="true" t="shared" si="175" ref="CU47:CU56">_xlfn.IFERROR(Y47/BJ47*1000,"NA")</f>
        <v>2617.966735988948</v>
      </c>
      <c r="CV47" s="12">
        <f aca="true" t="shared" si="176" ref="CV47:CV56">_xlfn.IFERROR(Z47/BK47*1000,"NA")</f>
        <v>2268.1872761392583</v>
      </c>
      <c r="CW47" s="12">
        <f aca="true" t="shared" si="177" ref="CW47:CW56">_xlfn.IFERROR(AA47/BL47*1000,"NA")</f>
        <v>2335.354448821915</v>
      </c>
      <c r="CX47" s="12">
        <f aca="true" t="shared" si="178" ref="CX47:CX56">_xlfn.IFERROR(AB47/BM47*1000,"NA")</f>
        <v>2305.513823228912</v>
      </c>
      <c r="CY47" s="12">
        <f aca="true" t="shared" si="179" ref="CY47:CY56">_xlfn.IFERROR(AC47/BN47*1000,"NA")</f>
        <v>2372.985513116084</v>
      </c>
      <c r="CZ47" s="12">
        <f aca="true" t="shared" si="180" ref="CZ47:CZ56">_xlfn.IFERROR(AD47/BO47*1000,"NA")</f>
        <v>2428.474295800532</v>
      </c>
      <c r="DA47" s="12">
        <f aca="true" t="shared" si="181" ref="DA47:DA56">_xlfn.IFERROR(AE47/BP47*1000,"NA")</f>
        <v>2691.7310864295846</v>
      </c>
      <c r="DB47" s="12">
        <f aca="true" t="shared" si="182" ref="DB47:DB56">_xlfn.IFERROR(AF47/BQ47*1000,"NA")</f>
        <v>2954.5371921314263</v>
      </c>
      <c r="DC47" s="12">
        <f aca="true" t="shared" si="183" ref="DC47:DC56">_xlfn.IFERROR(AG47/BR47*1000,"NA")</f>
        <v>2684.510809617212</v>
      </c>
      <c r="DD47" s="12">
        <f aca="true" t="shared" si="184" ref="DD47:DD56">_xlfn.IFERROR(AH47/BS47*1000,"NA")</f>
        <v>2522.703938831734</v>
      </c>
      <c r="DE47" s="12">
        <f aca="true" t="shared" si="185" ref="DE47:DE56">_xlfn.IFERROR(AI47/BT47*1000,"NA")</f>
        <v>2791.905258778958</v>
      </c>
      <c r="DF47" s="12">
        <f aca="true" t="shared" si="186" ref="DF47:DF56">_xlfn.IFERROR(AJ47/BU47*1000,"NA")</f>
        <v>3031.5202259383973</v>
      </c>
      <c r="DG47" s="12">
        <f aca="true" t="shared" si="187" ref="DG47:DH56">_xlfn.IFERROR(AK47/BV47*1000,"NA")</f>
        <v>2968.0940838850547</v>
      </c>
      <c r="DH47" s="12">
        <f t="shared" si="187"/>
        <v>2822.1510087463093</v>
      </c>
    </row>
    <row r="48" spans="2:112" ht="12.75">
      <c r="B48" s="20" t="s">
        <v>15</v>
      </c>
      <c r="C48" s="11">
        <v>64389.21819</v>
      </c>
      <c r="D48" s="10">
        <v>65546.51997000001</v>
      </c>
      <c r="E48" s="10">
        <v>68927.09785999998</v>
      </c>
      <c r="F48" s="10">
        <v>71566.40295000002</v>
      </c>
      <c r="G48" s="10">
        <v>66768</v>
      </c>
      <c r="H48" s="10">
        <v>70614.99972</v>
      </c>
      <c r="I48" s="10">
        <v>72207.87844</v>
      </c>
      <c r="J48" s="10">
        <v>74502</v>
      </c>
      <c r="K48" s="10">
        <v>69019.72432</v>
      </c>
      <c r="L48" s="10">
        <v>69081.19090999999</v>
      </c>
      <c r="M48" s="10">
        <v>75083</v>
      </c>
      <c r="N48" s="10">
        <v>76193</v>
      </c>
      <c r="O48" s="10">
        <v>68128.33476</v>
      </c>
      <c r="P48" s="10">
        <v>73159.54961</v>
      </c>
      <c r="Q48" s="10">
        <v>79588</v>
      </c>
      <c r="R48" s="10">
        <v>80994</v>
      </c>
      <c r="S48" s="10">
        <v>74356.72589999999</v>
      </c>
      <c r="T48" s="10">
        <v>77631.54454</v>
      </c>
      <c r="U48" s="10">
        <v>78867.51775000003</v>
      </c>
      <c r="V48" s="10">
        <v>81767.02056</v>
      </c>
      <c r="W48" s="10">
        <v>76090.11531</v>
      </c>
      <c r="X48" s="10">
        <v>77484.8950599999</v>
      </c>
      <c r="Y48" s="10">
        <v>81735.17526</v>
      </c>
      <c r="Z48" s="10">
        <v>83968.04014</v>
      </c>
      <c r="AA48" s="10">
        <v>81319.92326</v>
      </c>
      <c r="AB48" s="10">
        <v>80656.9362</v>
      </c>
      <c r="AC48" s="10">
        <v>83220.2891100001</v>
      </c>
      <c r="AD48" s="10">
        <v>78489.67035</v>
      </c>
      <c r="AE48" s="10">
        <v>73847.35073</v>
      </c>
      <c r="AF48" s="10">
        <v>74132.19183</v>
      </c>
      <c r="AG48" s="10">
        <v>78531.6496699999</v>
      </c>
      <c r="AH48" s="10">
        <v>84954.9838799999</v>
      </c>
      <c r="AI48" s="10">
        <v>83480.6689799999</v>
      </c>
      <c r="AJ48" s="10">
        <v>89351.8238300001</v>
      </c>
      <c r="AK48" s="10">
        <v>99960.7927199999</v>
      </c>
      <c r="AL48" s="10">
        <v>105123.27897</v>
      </c>
      <c r="AM48" s="16"/>
      <c r="AN48" s="10">
        <f aca="true" t="shared" si="188" ref="AN48:BU48">AN21</f>
        <v>24915.527369</v>
      </c>
      <c r="AO48" s="10">
        <f t="shared" si="188"/>
        <v>25526.576884</v>
      </c>
      <c r="AP48" s="10">
        <f t="shared" si="188"/>
        <v>26670.942197000004</v>
      </c>
      <c r="AQ48" s="10">
        <f t="shared" si="188"/>
        <v>28031.990373</v>
      </c>
      <c r="AR48" s="10">
        <f t="shared" si="188"/>
        <v>25773.40801</v>
      </c>
      <c r="AS48" s="10">
        <f t="shared" si="188"/>
        <v>28068.36726</v>
      </c>
      <c r="AT48" s="10">
        <f t="shared" si="188"/>
        <v>28595.378933999986</v>
      </c>
      <c r="AU48" s="10">
        <f t="shared" si="188"/>
        <v>29297.809095000008</v>
      </c>
      <c r="AV48" s="10">
        <f t="shared" si="188"/>
        <v>25791.573689000004</v>
      </c>
      <c r="AW48" s="10">
        <f t="shared" si="188"/>
        <v>25755.749023000004</v>
      </c>
      <c r="AX48" s="10">
        <f t="shared" si="188"/>
        <v>28517.821304</v>
      </c>
      <c r="AY48" s="10">
        <f t="shared" si="188"/>
        <v>28402.410919</v>
      </c>
      <c r="AZ48" s="10">
        <f t="shared" si="188"/>
        <v>25898.317554</v>
      </c>
      <c r="BA48" s="10">
        <f t="shared" si="188"/>
        <v>28321</v>
      </c>
      <c r="BB48" s="10">
        <f t="shared" si="188"/>
        <v>31125</v>
      </c>
      <c r="BC48" s="10">
        <f t="shared" si="188"/>
        <v>31058</v>
      </c>
      <c r="BD48" s="10">
        <f t="shared" si="188"/>
        <v>28753</v>
      </c>
      <c r="BE48" s="10">
        <f t="shared" si="188"/>
        <v>29687</v>
      </c>
      <c r="BF48" s="10">
        <f t="shared" si="188"/>
        <v>29387</v>
      </c>
      <c r="BG48" s="10">
        <f t="shared" si="188"/>
        <v>30828.821042</v>
      </c>
      <c r="BH48" s="10">
        <f t="shared" si="188"/>
        <v>29538.603749</v>
      </c>
      <c r="BI48" s="10">
        <f t="shared" si="188"/>
        <v>29177.546171</v>
      </c>
      <c r="BJ48" s="10">
        <f t="shared" si="188"/>
        <v>30416.322048</v>
      </c>
      <c r="BK48" s="10">
        <f t="shared" si="188"/>
        <v>31594.281266</v>
      </c>
      <c r="BL48" s="10">
        <f t="shared" si="188"/>
        <v>31297.21674</v>
      </c>
      <c r="BM48" s="10">
        <f t="shared" si="188"/>
        <v>29967.846674</v>
      </c>
      <c r="BN48" s="10">
        <f t="shared" si="188"/>
        <v>31834.442106</v>
      </c>
      <c r="BO48" s="10">
        <f t="shared" si="188"/>
        <v>29781.635397</v>
      </c>
      <c r="BP48" s="10">
        <f t="shared" si="188"/>
        <v>28272.358472</v>
      </c>
      <c r="BQ48" s="10">
        <f t="shared" si="188"/>
        <v>28286.147494</v>
      </c>
      <c r="BR48" s="10">
        <f t="shared" si="188"/>
        <v>28214.893048</v>
      </c>
      <c r="BS48" s="10">
        <f t="shared" si="188"/>
        <v>30510.621146</v>
      </c>
      <c r="BT48" s="10">
        <f t="shared" si="188"/>
        <v>29023.257218</v>
      </c>
      <c r="BU48" s="10">
        <f t="shared" si="188"/>
        <v>28690.283074</v>
      </c>
      <c r="BV48" s="10">
        <v>30285.848989</v>
      </c>
      <c r="BW48" s="10">
        <v>29322.990141</v>
      </c>
      <c r="BX48" s="16"/>
      <c r="BY48" s="12">
        <f t="shared" si="153"/>
        <v>2584.300835233908</v>
      </c>
      <c r="BZ48" s="12">
        <f t="shared" si="154"/>
        <v>2567.775548905832</v>
      </c>
      <c r="CA48" s="12">
        <f t="shared" si="155"/>
        <v>2584.351814453448</v>
      </c>
      <c r="CB48" s="12">
        <f t="shared" si="156"/>
        <v>2553.0260961751655</v>
      </c>
      <c r="CC48" s="12">
        <f t="shared" si="157"/>
        <v>2590.5770775092774</v>
      </c>
      <c r="CD48" s="12">
        <f t="shared" si="158"/>
        <v>2515.821425089904</v>
      </c>
      <c r="CE48" s="12">
        <f t="shared" si="159"/>
        <v>2525.158998824969</v>
      </c>
      <c r="CF48" s="12">
        <f t="shared" si="160"/>
        <v>2542.9205220916874</v>
      </c>
      <c r="CG48" s="12">
        <f t="shared" si="161"/>
        <v>2676.0571166480086</v>
      </c>
      <c r="CH48" s="12">
        <f t="shared" si="162"/>
        <v>2682.1658670578813</v>
      </c>
      <c r="CI48" s="12">
        <f t="shared" si="163"/>
        <v>2632.8448866978706</v>
      </c>
      <c r="CJ48" s="12">
        <f t="shared" si="164"/>
        <v>2682.6243806306643</v>
      </c>
      <c r="CK48" s="12">
        <f t="shared" si="165"/>
        <v>2630.6085180223436</v>
      </c>
      <c r="CL48" s="12">
        <f t="shared" si="166"/>
        <v>2583.226214116733</v>
      </c>
      <c r="CM48" s="12">
        <f t="shared" si="167"/>
        <v>2557.0441767068273</v>
      </c>
      <c r="CN48" s="12">
        <f t="shared" si="168"/>
        <v>2607.83051065748</v>
      </c>
      <c r="CO48" s="12">
        <f t="shared" si="169"/>
        <v>2586.051052064132</v>
      </c>
      <c r="CP48" s="12">
        <f t="shared" si="170"/>
        <v>2615.0013318961164</v>
      </c>
      <c r="CQ48" s="12">
        <f t="shared" si="171"/>
        <v>2683.7553254840586</v>
      </c>
      <c r="CR48" s="12">
        <f t="shared" si="172"/>
        <v>2652.2915180117902</v>
      </c>
      <c r="CS48" s="12">
        <f t="shared" si="173"/>
        <v>2575.9550436630216</v>
      </c>
      <c r="CT48" s="12">
        <f t="shared" si="174"/>
        <v>2655.634391113166</v>
      </c>
      <c r="CU48" s="12">
        <f t="shared" si="175"/>
        <v>2687.2142901108728</v>
      </c>
      <c r="CV48" s="12">
        <f t="shared" si="176"/>
        <v>2657.697430527141</v>
      </c>
      <c r="CW48" s="12">
        <f t="shared" si="177"/>
        <v>2598.311662521336</v>
      </c>
      <c r="CX48" s="12">
        <f t="shared" si="178"/>
        <v>2691.4491747576135</v>
      </c>
      <c r="CY48" s="12">
        <f t="shared" si="179"/>
        <v>2614.158867081737</v>
      </c>
      <c r="CZ48" s="12">
        <f t="shared" si="180"/>
        <v>2635.505716986466</v>
      </c>
      <c r="DA48" s="12">
        <f t="shared" si="181"/>
        <v>2611.99824567646</v>
      </c>
      <c r="DB48" s="12">
        <f t="shared" si="182"/>
        <v>2620.7949260578794</v>
      </c>
      <c r="DC48" s="12">
        <f t="shared" si="183"/>
        <v>2783.340327975001</v>
      </c>
      <c r="DD48" s="12">
        <f t="shared" si="184"/>
        <v>2784.4396701552455</v>
      </c>
      <c r="DE48" s="12">
        <f t="shared" si="185"/>
        <v>2876.3370132083533</v>
      </c>
      <c r="DF48" s="12">
        <f t="shared" si="186"/>
        <v>3114.3583909415456</v>
      </c>
      <c r="DG48" s="12">
        <f t="shared" si="187"/>
        <v>3300.5775323091075</v>
      </c>
      <c r="DH48" s="12">
        <f t="shared" si="187"/>
        <v>3585.0122536792214</v>
      </c>
    </row>
    <row r="49" spans="2:112" ht="12.75">
      <c r="B49" s="20" t="s">
        <v>16</v>
      </c>
      <c r="C49" s="11">
        <v>35266.706470000005</v>
      </c>
      <c r="D49" s="10">
        <v>36336.564809999996</v>
      </c>
      <c r="E49" s="10">
        <v>46786.59122</v>
      </c>
      <c r="F49" s="10">
        <v>53084.876979999986</v>
      </c>
      <c r="G49" s="10">
        <v>38227</v>
      </c>
      <c r="H49" s="10">
        <v>36780.44274</v>
      </c>
      <c r="I49" s="10">
        <v>42898.86694000001</v>
      </c>
      <c r="J49" s="10">
        <v>52076</v>
      </c>
      <c r="K49" s="10">
        <v>33485.29722</v>
      </c>
      <c r="L49" s="10">
        <v>39823.81532</v>
      </c>
      <c r="M49" s="10">
        <v>50342</v>
      </c>
      <c r="N49" s="10">
        <v>50658</v>
      </c>
      <c r="O49" s="10">
        <v>34883.66933</v>
      </c>
      <c r="P49" s="10">
        <v>39497.93614</v>
      </c>
      <c r="Q49" s="10">
        <v>51684</v>
      </c>
      <c r="R49" s="10">
        <v>58081</v>
      </c>
      <c r="S49" s="10">
        <v>41281.18757</v>
      </c>
      <c r="T49" s="10">
        <v>44362.35378</v>
      </c>
      <c r="U49" s="10">
        <v>56101.65329999999</v>
      </c>
      <c r="V49" s="10">
        <v>59267.5007</v>
      </c>
      <c r="W49" s="10">
        <v>44670.42605</v>
      </c>
      <c r="X49" s="10">
        <v>43907.31881</v>
      </c>
      <c r="Y49" s="10">
        <v>54558.24353</v>
      </c>
      <c r="Z49" s="10">
        <v>58887.23392</v>
      </c>
      <c r="AA49" s="10">
        <v>42319.57579</v>
      </c>
      <c r="AB49" s="10">
        <v>36725.15301</v>
      </c>
      <c r="AC49" s="10">
        <v>49675.40895</v>
      </c>
      <c r="AD49" s="10">
        <v>58389.06258</v>
      </c>
      <c r="AE49" s="10">
        <v>47118.7349899999</v>
      </c>
      <c r="AF49" s="10">
        <v>46426.61553</v>
      </c>
      <c r="AG49" s="10">
        <v>57051.7084399999</v>
      </c>
      <c r="AH49" s="10">
        <v>64459.29589</v>
      </c>
      <c r="AI49" s="10">
        <v>54175.73694</v>
      </c>
      <c r="AJ49" s="10">
        <v>54701.04166</v>
      </c>
      <c r="AK49" s="10">
        <v>66365.7431400001</v>
      </c>
      <c r="AL49" s="10">
        <v>75002.69865</v>
      </c>
      <c r="AM49" s="16"/>
      <c r="AN49" s="10">
        <f aca="true" t="shared" si="189" ref="AN49:BU49">AN24</f>
        <v>7589.125631</v>
      </c>
      <c r="AO49" s="10">
        <f t="shared" si="189"/>
        <v>7791.3162870000015</v>
      </c>
      <c r="AP49" s="10">
        <f t="shared" si="189"/>
        <v>9722.343088999996</v>
      </c>
      <c r="AQ49" s="10">
        <f t="shared" si="189"/>
        <v>12108.976100000007</v>
      </c>
      <c r="AR49" s="10">
        <f t="shared" si="189"/>
        <v>8260.109744</v>
      </c>
      <c r="AS49" s="10">
        <f t="shared" si="189"/>
        <v>8119.2982280000015</v>
      </c>
      <c r="AT49" s="10">
        <f t="shared" si="189"/>
        <v>9779.892967000003</v>
      </c>
      <c r="AU49" s="10">
        <f t="shared" si="189"/>
        <v>12338.492934999998</v>
      </c>
      <c r="AV49" s="10">
        <f t="shared" si="189"/>
        <v>7441.504462000001</v>
      </c>
      <c r="AW49" s="10">
        <f t="shared" si="189"/>
        <v>8438.065677</v>
      </c>
      <c r="AX49" s="10">
        <f t="shared" si="189"/>
        <v>10604.468022</v>
      </c>
      <c r="AY49" s="10">
        <f t="shared" si="189"/>
        <v>11910.627907999999</v>
      </c>
      <c r="AZ49" s="10">
        <f t="shared" si="189"/>
        <v>7638.125987</v>
      </c>
      <c r="BA49" s="10">
        <f t="shared" si="189"/>
        <v>8504</v>
      </c>
      <c r="BB49" s="10">
        <f t="shared" si="189"/>
        <v>11189</v>
      </c>
      <c r="BC49" s="10">
        <f t="shared" si="189"/>
        <v>13185</v>
      </c>
      <c r="BD49" s="10">
        <f t="shared" si="189"/>
        <v>8556</v>
      </c>
      <c r="BE49" s="10">
        <f t="shared" si="189"/>
        <v>8993</v>
      </c>
      <c r="BF49" s="10">
        <f t="shared" si="189"/>
        <v>11692</v>
      </c>
      <c r="BG49" s="10">
        <f t="shared" si="189"/>
        <v>13393.601625</v>
      </c>
      <c r="BH49" s="10">
        <f t="shared" si="189"/>
        <v>9273.91516699999</v>
      </c>
      <c r="BI49" s="10">
        <f t="shared" si="189"/>
        <v>9004.409441</v>
      </c>
      <c r="BJ49" s="10">
        <f t="shared" si="189"/>
        <v>11536.769797</v>
      </c>
      <c r="BK49" s="10">
        <f t="shared" si="189"/>
        <v>13445.947584</v>
      </c>
      <c r="BL49" s="10">
        <f t="shared" si="189"/>
        <v>9005.95336900001</v>
      </c>
      <c r="BM49" s="10">
        <f t="shared" si="189"/>
        <v>7437.366689</v>
      </c>
      <c r="BN49" s="10">
        <f t="shared" si="189"/>
        <v>11013.564946</v>
      </c>
      <c r="BO49" s="10">
        <f t="shared" si="189"/>
        <v>13990.658637</v>
      </c>
      <c r="BP49" s="10">
        <f t="shared" si="189"/>
        <v>10279.747739</v>
      </c>
      <c r="BQ49" s="10">
        <f t="shared" si="189"/>
        <v>10310.251877</v>
      </c>
      <c r="BR49" s="10">
        <f t="shared" si="189"/>
        <v>13126.932694</v>
      </c>
      <c r="BS49" s="10">
        <f t="shared" si="189"/>
        <v>15534.025307</v>
      </c>
      <c r="BT49" s="10">
        <f t="shared" si="189"/>
        <v>11313.659361</v>
      </c>
      <c r="BU49" s="10">
        <f t="shared" si="189"/>
        <v>10964.161619</v>
      </c>
      <c r="BV49" s="10">
        <v>13261.346915</v>
      </c>
      <c r="BW49" s="10">
        <v>15247.082306</v>
      </c>
      <c r="BX49" s="16"/>
      <c r="BY49" s="12">
        <f t="shared" si="153"/>
        <v>4647.005226259906</v>
      </c>
      <c r="BZ49" s="12">
        <f t="shared" si="154"/>
        <v>4663.726060079018</v>
      </c>
      <c r="CA49" s="12">
        <f t="shared" si="155"/>
        <v>4812.2752706531255</v>
      </c>
      <c r="CB49" s="12">
        <f t="shared" si="156"/>
        <v>4383.927802120276</v>
      </c>
      <c r="CC49" s="12">
        <f t="shared" si="157"/>
        <v>4627.904614435351</v>
      </c>
      <c r="CD49" s="12">
        <f t="shared" si="158"/>
        <v>4530.0026809164265</v>
      </c>
      <c r="CE49" s="12">
        <f t="shared" si="159"/>
        <v>4386.4352181309505</v>
      </c>
      <c r="CF49" s="12">
        <f t="shared" si="160"/>
        <v>4220.612701594906</v>
      </c>
      <c r="CG49" s="12">
        <f t="shared" si="161"/>
        <v>4499.80207510356</v>
      </c>
      <c r="CH49" s="12">
        <f t="shared" si="162"/>
        <v>4719.543180204142</v>
      </c>
      <c r="CI49" s="12">
        <f t="shared" si="163"/>
        <v>4747.244264923109</v>
      </c>
      <c r="CJ49" s="12">
        <f t="shared" si="164"/>
        <v>4253.176271754287</v>
      </c>
      <c r="CK49" s="12">
        <f t="shared" si="165"/>
        <v>4567.045554023537</v>
      </c>
      <c r="CL49" s="12">
        <f t="shared" si="166"/>
        <v>4644.63030809031</v>
      </c>
      <c r="CM49" s="12">
        <f t="shared" si="167"/>
        <v>4619.179551345071</v>
      </c>
      <c r="CN49" s="12">
        <f t="shared" si="168"/>
        <v>4405.08153204399</v>
      </c>
      <c r="CO49" s="12">
        <f t="shared" si="169"/>
        <v>4824.823231650304</v>
      </c>
      <c r="CP49" s="12">
        <f t="shared" si="170"/>
        <v>4932.987187812743</v>
      </c>
      <c r="CQ49" s="12">
        <f t="shared" si="171"/>
        <v>4798.293987341771</v>
      </c>
      <c r="CR49" s="12">
        <f t="shared" si="172"/>
        <v>4425.060738656993</v>
      </c>
      <c r="CS49" s="12">
        <f t="shared" si="173"/>
        <v>4816.781827911674</v>
      </c>
      <c r="CT49" s="12">
        <f t="shared" si="174"/>
        <v>4876.201942803235</v>
      </c>
      <c r="CU49" s="12">
        <f t="shared" si="175"/>
        <v>4729.074471451031</v>
      </c>
      <c r="CV49" s="12">
        <f t="shared" si="176"/>
        <v>4379.5525419177475</v>
      </c>
      <c r="CW49" s="12">
        <f t="shared" si="177"/>
        <v>4699.0667235376795</v>
      </c>
      <c r="CX49" s="12">
        <f t="shared" si="178"/>
        <v>4937.924207006919</v>
      </c>
      <c r="CY49" s="12">
        <f t="shared" si="179"/>
        <v>4510.384166576467</v>
      </c>
      <c r="CZ49" s="12">
        <f t="shared" si="180"/>
        <v>4173.432008810722</v>
      </c>
      <c r="DA49" s="12">
        <f t="shared" si="181"/>
        <v>4583.647010250813</v>
      </c>
      <c r="DB49" s="12">
        <f t="shared" si="182"/>
        <v>4502.956482912702</v>
      </c>
      <c r="DC49" s="12">
        <f t="shared" si="183"/>
        <v>4346.15684942735</v>
      </c>
      <c r="DD49" s="12">
        <f t="shared" si="184"/>
        <v>4149.555225776097</v>
      </c>
      <c r="DE49" s="12">
        <f t="shared" si="185"/>
        <v>4788.524668397959</v>
      </c>
      <c r="DF49" s="12">
        <f t="shared" si="186"/>
        <v>4989.076553305047</v>
      </c>
      <c r="DG49" s="12">
        <f t="shared" si="187"/>
        <v>5004.449666039077</v>
      </c>
      <c r="DH49" s="12">
        <f t="shared" si="187"/>
        <v>4919.150900135503</v>
      </c>
    </row>
    <row r="50" spans="2:112" ht="12.75">
      <c r="B50" s="20" t="s">
        <v>31</v>
      </c>
      <c r="C50" s="11">
        <v>30894.829299999998</v>
      </c>
      <c r="D50" s="10">
        <v>34686.18044</v>
      </c>
      <c r="E50" s="10">
        <v>32230.352369999993</v>
      </c>
      <c r="F50" s="10">
        <v>37140.68670000002</v>
      </c>
      <c r="G50" s="10">
        <v>33088</v>
      </c>
      <c r="H50" s="10">
        <v>34123.599010000005</v>
      </c>
      <c r="I50" s="10">
        <v>30825.921220000004</v>
      </c>
      <c r="J50" s="10">
        <v>33568</v>
      </c>
      <c r="K50" s="10">
        <v>34757.93881</v>
      </c>
      <c r="L50" s="10">
        <v>29458.926740000003</v>
      </c>
      <c r="M50" s="10">
        <v>28085</v>
      </c>
      <c r="N50" s="10">
        <v>34128</v>
      </c>
      <c r="O50" s="10">
        <v>35824.60823</v>
      </c>
      <c r="P50" s="10">
        <v>36627.56375</v>
      </c>
      <c r="Q50" s="10">
        <v>35183</v>
      </c>
      <c r="R50" s="10">
        <v>30595</v>
      </c>
      <c r="S50" s="10">
        <v>28266.30386</v>
      </c>
      <c r="T50" s="10">
        <v>33566.3539</v>
      </c>
      <c r="U50" s="10">
        <v>32911.412540000005</v>
      </c>
      <c r="V50" s="10">
        <v>28421.39473</v>
      </c>
      <c r="W50" s="10">
        <v>31067.41464</v>
      </c>
      <c r="X50" s="10">
        <v>35815.56802</v>
      </c>
      <c r="Y50" s="10">
        <v>46017.95433</v>
      </c>
      <c r="Z50" s="10">
        <v>53545.73519</v>
      </c>
      <c r="AA50" s="10">
        <v>59408.26586</v>
      </c>
      <c r="AB50" s="10">
        <v>66450.31338</v>
      </c>
      <c r="AC50" s="10">
        <v>63267.84256</v>
      </c>
      <c r="AD50" s="10">
        <v>62180.62164</v>
      </c>
      <c r="AE50" s="10">
        <v>70373.6970600001</v>
      </c>
      <c r="AF50" s="10">
        <v>71420.1045</v>
      </c>
      <c r="AG50" s="10">
        <v>71892.88286</v>
      </c>
      <c r="AH50" s="10">
        <v>78480.38059</v>
      </c>
      <c r="AI50" s="10">
        <v>85119.80349</v>
      </c>
      <c r="AJ50" s="10">
        <v>101779.79388</v>
      </c>
      <c r="AK50" s="10">
        <v>116180.47034</v>
      </c>
      <c r="AL50" s="10">
        <v>104479.2031</v>
      </c>
      <c r="AM50" s="16"/>
      <c r="AN50" s="10">
        <f aca="true" t="shared" si="190" ref="AN50:BU50">AN23</f>
        <v>2303.838597</v>
      </c>
      <c r="AO50" s="10">
        <f t="shared" si="190"/>
        <v>2437.963143</v>
      </c>
      <c r="AP50" s="10">
        <f t="shared" si="190"/>
        <v>2512.118445000001</v>
      </c>
      <c r="AQ50" s="10">
        <f t="shared" si="190"/>
        <v>2755.6355090000015</v>
      </c>
      <c r="AR50" s="10">
        <f t="shared" si="190"/>
        <v>2318.716475</v>
      </c>
      <c r="AS50" s="10">
        <f t="shared" si="190"/>
        <v>2500.0427059999993</v>
      </c>
      <c r="AT50" s="10">
        <f t="shared" si="190"/>
        <v>2152.8338750000003</v>
      </c>
      <c r="AU50" s="10">
        <f t="shared" si="190"/>
        <v>2785.5520350000006</v>
      </c>
      <c r="AV50" s="10">
        <f t="shared" si="190"/>
        <v>2945.203474</v>
      </c>
      <c r="AW50" s="10">
        <f t="shared" si="190"/>
        <v>2626.85531</v>
      </c>
      <c r="AX50" s="10">
        <f t="shared" si="190"/>
        <v>2729.2038549999997</v>
      </c>
      <c r="AY50" s="10">
        <f t="shared" si="190"/>
        <v>3186.302135</v>
      </c>
      <c r="AZ50" s="10">
        <f t="shared" si="190"/>
        <v>3570.881271</v>
      </c>
      <c r="BA50" s="10">
        <f t="shared" si="190"/>
        <v>3940</v>
      </c>
      <c r="BB50" s="10">
        <f t="shared" si="190"/>
        <v>3562</v>
      </c>
      <c r="BC50" s="10">
        <f t="shared" si="190"/>
        <v>3304</v>
      </c>
      <c r="BD50" s="10">
        <f t="shared" si="190"/>
        <v>2787</v>
      </c>
      <c r="BE50" s="10">
        <f t="shared" si="190"/>
        <v>3604</v>
      </c>
      <c r="BF50" s="10">
        <f t="shared" si="190"/>
        <v>3724</v>
      </c>
      <c r="BG50" s="10">
        <f t="shared" si="190"/>
        <v>3049.676637</v>
      </c>
      <c r="BH50" s="10">
        <f t="shared" si="190"/>
        <v>3885.545768</v>
      </c>
      <c r="BI50" s="10">
        <f t="shared" si="190"/>
        <v>4131.955758</v>
      </c>
      <c r="BJ50" s="10">
        <f t="shared" si="190"/>
        <v>4812.319083</v>
      </c>
      <c r="BK50" s="10">
        <f t="shared" si="190"/>
        <v>5578.214147</v>
      </c>
      <c r="BL50" s="10">
        <f t="shared" si="190"/>
        <v>6402.146359</v>
      </c>
      <c r="BM50" s="10">
        <f t="shared" si="190"/>
        <v>6784.380206</v>
      </c>
      <c r="BN50" s="10">
        <f t="shared" si="190"/>
        <v>5861.907864</v>
      </c>
      <c r="BO50" s="10">
        <f t="shared" si="190"/>
        <v>6109.969522</v>
      </c>
      <c r="BP50" s="10">
        <f t="shared" si="190"/>
        <v>7063.526732</v>
      </c>
      <c r="BQ50" s="10">
        <f t="shared" si="190"/>
        <v>7208.77047300001</v>
      </c>
      <c r="BR50" s="10">
        <f t="shared" si="190"/>
        <v>6467.02786</v>
      </c>
      <c r="BS50" s="10">
        <f t="shared" si="190"/>
        <v>7162.70981000001</v>
      </c>
      <c r="BT50" s="10">
        <f t="shared" si="190"/>
        <v>6802.629247</v>
      </c>
      <c r="BU50" s="10">
        <f t="shared" si="190"/>
        <v>7475.116369</v>
      </c>
      <c r="BV50" s="10">
        <v>8300.95367199999</v>
      </c>
      <c r="BW50" s="10">
        <v>6765.791407</v>
      </c>
      <c r="BX50" s="16"/>
      <c r="BY50" s="12">
        <f t="shared" si="153"/>
        <v>13410.15353255669</v>
      </c>
      <c r="BZ50" s="12">
        <f t="shared" si="154"/>
        <v>14227.524538093478</v>
      </c>
      <c r="CA50" s="12">
        <f t="shared" si="155"/>
        <v>12829.949333857934</v>
      </c>
      <c r="CB50" s="12">
        <f t="shared" si="156"/>
        <v>13478.083940599998</v>
      </c>
      <c r="CC50" s="12">
        <f t="shared" si="157"/>
        <v>14269.963730688547</v>
      </c>
      <c r="CD50" s="12">
        <f t="shared" si="158"/>
        <v>13649.206442795867</v>
      </c>
      <c r="CE50" s="12">
        <f t="shared" si="159"/>
        <v>14318.76447967914</v>
      </c>
      <c r="CF50" s="12">
        <f t="shared" si="160"/>
        <v>12050.753164264617</v>
      </c>
      <c r="CG50" s="12">
        <f t="shared" si="161"/>
        <v>11801.540748148662</v>
      </c>
      <c r="CH50" s="12">
        <f t="shared" si="162"/>
        <v>11214.522028622887</v>
      </c>
      <c r="CI50" s="12">
        <f t="shared" si="163"/>
        <v>10290.546801239221</v>
      </c>
      <c r="CJ50" s="12">
        <f t="shared" si="164"/>
        <v>10710.848674744399</v>
      </c>
      <c r="CK50" s="12">
        <f t="shared" si="165"/>
        <v>10032.427714956642</v>
      </c>
      <c r="CL50" s="12">
        <f t="shared" si="166"/>
        <v>9296.33597715736</v>
      </c>
      <c r="CM50" s="12">
        <f t="shared" si="167"/>
        <v>9877.316114542393</v>
      </c>
      <c r="CN50" s="12">
        <f t="shared" si="168"/>
        <v>9259.987893462468</v>
      </c>
      <c r="CO50" s="12">
        <f t="shared" si="169"/>
        <v>10142.197294581989</v>
      </c>
      <c r="CP50" s="12">
        <f t="shared" si="170"/>
        <v>9313.638706992231</v>
      </c>
      <c r="CQ50" s="12">
        <f t="shared" si="171"/>
        <v>8837.65105800215</v>
      </c>
      <c r="CR50" s="12">
        <f t="shared" si="172"/>
        <v>9319.478132592585</v>
      </c>
      <c r="CS50" s="12">
        <f t="shared" si="173"/>
        <v>7995.637291383979</v>
      </c>
      <c r="CT50" s="12">
        <f t="shared" si="174"/>
        <v>8667.945669712564</v>
      </c>
      <c r="CU50" s="12">
        <f t="shared" si="175"/>
        <v>9562.531813936244</v>
      </c>
      <c r="CV50" s="12">
        <f t="shared" si="176"/>
        <v>9599.08203215849</v>
      </c>
      <c r="CW50" s="12">
        <f t="shared" si="177"/>
        <v>9279.42951139896</v>
      </c>
      <c r="CX50" s="12">
        <f t="shared" si="178"/>
        <v>9794.6033922498</v>
      </c>
      <c r="CY50" s="12">
        <f t="shared" si="179"/>
        <v>10793.04622792686</v>
      </c>
      <c r="CZ50" s="12">
        <f t="shared" si="180"/>
        <v>10176.911916844747</v>
      </c>
      <c r="DA50" s="12">
        <f t="shared" si="181"/>
        <v>9962.968886517423</v>
      </c>
      <c r="DB50" s="12">
        <f t="shared" si="182"/>
        <v>9907.390555365779</v>
      </c>
      <c r="DC50" s="12">
        <f t="shared" si="183"/>
        <v>11116.835185553073</v>
      </c>
      <c r="DD50" s="12">
        <f t="shared" si="184"/>
        <v>10956.800243454214</v>
      </c>
      <c r="DE50" s="12">
        <f t="shared" si="185"/>
        <v>12512.78004420693</v>
      </c>
      <c r="DF50" s="12">
        <f t="shared" si="186"/>
        <v>13615.813969410594</v>
      </c>
      <c r="DG50" s="12">
        <f t="shared" si="187"/>
        <v>13996.03888067575</v>
      </c>
      <c r="DH50" s="12">
        <f t="shared" si="187"/>
        <v>15442.273758529429</v>
      </c>
    </row>
    <row r="51" spans="2:112" ht="12.75">
      <c r="B51" s="20" t="s">
        <v>32</v>
      </c>
      <c r="C51" s="11">
        <v>14431.412379999998</v>
      </c>
      <c r="D51" s="10">
        <v>14107.95504</v>
      </c>
      <c r="E51" s="10">
        <v>14525.944100000004</v>
      </c>
      <c r="F51" s="10">
        <v>14584.54851</v>
      </c>
      <c r="G51" s="10">
        <v>15662</v>
      </c>
      <c r="H51" s="10">
        <v>17189.458950000004</v>
      </c>
      <c r="I51" s="10">
        <v>16829.2391</v>
      </c>
      <c r="J51" s="10">
        <v>15871</v>
      </c>
      <c r="K51" s="10">
        <v>17464.716229999998</v>
      </c>
      <c r="L51" s="10">
        <v>17474.692469999995</v>
      </c>
      <c r="M51" s="10">
        <v>17685</v>
      </c>
      <c r="N51" s="10">
        <v>16521</v>
      </c>
      <c r="O51" s="10">
        <v>17775.15</v>
      </c>
      <c r="P51" s="10">
        <v>17568.79884</v>
      </c>
      <c r="Q51" s="10">
        <v>18463</v>
      </c>
      <c r="R51" s="10">
        <v>18100</v>
      </c>
      <c r="S51" s="10">
        <v>18193.4202</v>
      </c>
      <c r="T51" s="10">
        <v>18238.12268</v>
      </c>
      <c r="U51" s="10">
        <v>18934.38936</v>
      </c>
      <c r="V51" s="10">
        <v>17825.67411</v>
      </c>
      <c r="W51" s="10">
        <v>18525.43225</v>
      </c>
      <c r="X51" s="10">
        <v>19135.59476</v>
      </c>
      <c r="Y51" s="10">
        <v>19716.85415</v>
      </c>
      <c r="Z51" s="10">
        <v>19305.56731</v>
      </c>
      <c r="AA51" s="10">
        <v>18262.70287</v>
      </c>
      <c r="AB51" s="10">
        <v>10751.53948</v>
      </c>
      <c r="AC51" s="10">
        <v>14712.13603</v>
      </c>
      <c r="AD51" s="10">
        <v>17499.0553</v>
      </c>
      <c r="AE51" s="10">
        <v>18738.52174</v>
      </c>
      <c r="AF51" s="10">
        <v>19585.39042</v>
      </c>
      <c r="AG51" s="10">
        <v>21627.20515</v>
      </c>
      <c r="AH51" s="10">
        <v>21125.28177</v>
      </c>
      <c r="AI51" s="10">
        <v>22330.31319</v>
      </c>
      <c r="AJ51" s="10">
        <v>23251.0916</v>
      </c>
      <c r="AK51" s="10">
        <v>25082.08701</v>
      </c>
      <c r="AL51" s="10">
        <v>25137.83091</v>
      </c>
      <c r="AM51" s="16"/>
      <c r="AN51" s="10">
        <f aca="true" t="shared" si="191" ref="AN51:BU51">AN25</f>
        <v>2523.74456821882</v>
      </c>
      <c r="AO51" s="10">
        <f t="shared" si="191"/>
        <v>2652.735532718778</v>
      </c>
      <c r="AP51" s="10">
        <f t="shared" si="191"/>
        <v>2567.1305315914224</v>
      </c>
      <c r="AQ51" s="10">
        <f t="shared" si="191"/>
        <v>2279.988812450287</v>
      </c>
      <c r="AR51" s="10">
        <f t="shared" si="191"/>
        <v>2372.5050861</v>
      </c>
      <c r="AS51" s="10">
        <f t="shared" si="191"/>
        <v>2576.1239780000005</v>
      </c>
      <c r="AT51" s="10">
        <f t="shared" si="191"/>
        <v>2755.7598989999997</v>
      </c>
      <c r="AU51" s="10">
        <f t="shared" si="191"/>
        <v>2493.592786000001</v>
      </c>
      <c r="AV51" s="10">
        <f t="shared" si="191"/>
        <v>2643.966397</v>
      </c>
      <c r="AW51" s="10">
        <f t="shared" si="191"/>
        <v>2776.24817</v>
      </c>
      <c r="AX51" s="10">
        <f t="shared" si="191"/>
        <v>2804.3061049999997</v>
      </c>
      <c r="AY51" s="10">
        <f t="shared" si="191"/>
        <v>2390.285142</v>
      </c>
      <c r="AZ51" s="10">
        <f t="shared" si="191"/>
        <v>2521.958427</v>
      </c>
      <c r="BA51" s="10">
        <f t="shared" si="191"/>
        <v>2707</v>
      </c>
      <c r="BB51" s="10">
        <f t="shared" si="191"/>
        <v>3010</v>
      </c>
      <c r="BC51" s="10">
        <f t="shared" si="191"/>
        <v>2730</v>
      </c>
      <c r="BD51" s="10">
        <f t="shared" si="191"/>
        <v>2659</v>
      </c>
      <c r="BE51" s="10">
        <f t="shared" si="191"/>
        <v>2991</v>
      </c>
      <c r="BF51" s="10">
        <f t="shared" si="191"/>
        <v>3069</v>
      </c>
      <c r="BG51" s="10">
        <f t="shared" si="191"/>
        <v>2806.597767</v>
      </c>
      <c r="BH51" s="10">
        <f t="shared" si="191"/>
        <v>2937.232319</v>
      </c>
      <c r="BI51" s="10">
        <f t="shared" si="191"/>
        <v>3149.483718</v>
      </c>
      <c r="BJ51" s="10">
        <f t="shared" si="191"/>
        <v>3321.877232</v>
      </c>
      <c r="BK51" s="10">
        <f t="shared" si="191"/>
        <v>3107.550305</v>
      </c>
      <c r="BL51" s="10">
        <f t="shared" si="191"/>
        <v>2787.972277</v>
      </c>
      <c r="BM51" s="10">
        <f t="shared" si="191"/>
        <v>1572.953853</v>
      </c>
      <c r="BN51" s="10">
        <f t="shared" si="191"/>
        <v>2549.624029</v>
      </c>
      <c r="BO51" s="10">
        <f t="shared" si="191"/>
        <v>2734.653257</v>
      </c>
      <c r="BP51" s="10">
        <f t="shared" si="191"/>
        <v>2808.655163</v>
      </c>
      <c r="BQ51" s="10">
        <f t="shared" si="191"/>
        <v>3285.323011</v>
      </c>
      <c r="BR51" s="10">
        <f t="shared" si="191"/>
        <v>3860.332952</v>
      </c>
      <c r="BS51" s="10">
        <f t="shared" si="191"/>
        <v>3413.761897</v>
      </c>
      <c r="BT51" s="10">
        <f t="shared" si="191"/>
        <v>3435.289398</v>
      </c>
      <c r="BU51" s="10">
        <f t="shared" si="191"/>
        <v>3735.63401</v>
      </c>
      <c r="BV51" s="10">
        <v>4040.449413</v>
      </c>
      <c r="BW51" s="10">
        <v>3546.229461</v>
      </c>
      <c r="BX51" s="16"/>
      <c r="BY51" s="12">
        <f t="shared" si="153"/>
        <v>5718.253963468751</v>
      </c>
      <c r="BZ51" s="12">
        <f t="shared" si="154"/>
        <v>5318.266697148213</v>
      </c>
      <c r="CA51" s="12">
        <f t="shared" si="155"/>
        <v>5658.436110373805</v>
      </c>
      <c r="CB51" s="12">
        <f t="shared" si="156"/>
        <v>6396.763190397455</v>
      </c>
      <c r="CC51" s="12">
        <f t="shared" si="157"/>
        <v>6601.461085061655</v>
      </c>
      <c r="CD51" s="12">
        <f t="shared" si="158"/>
        <v>6672.605471164168</v>
      </c>
      <c r="CE51" s="12">
        <f t="shared" si="159"/>
        <v>6106.932286120766</v>
      </c>
      <c r="CF51" s="12">
        <f t="shared" si="160"/>
        <v>6364.712028806773</v>
      </c>
      <c r="CG51" s="12">
        <f t="shared" si="161"/>
        <v>6605.498560729248</v>
      </c>
      <c r="CH51" s="12">
        <f t="shared" si="162"/>
        <v>6294.355331353535</v>
      </c>
      <c r="CI51" s="12">
        <f t="shared" si="163"/>
        <v>6306.372891485754</v>
      </c>
      <c r="CJ51" s="12">
        <f t="shared" si="164"/>
        <v>6911.727688762916</v>
      </c>
      <c r="CK51" s="12">
        <f t="shared" si="165"/>
        <v>7048.153454751616</v>
      </c>
      <c r="CL51" s="12">
        <f t="shared" si="166"/>
        <v>6490.136254155892</v>
      </c>
      <c r="CM51" s="12">
        <f t="shared" si="167"/>
        <v>6133.887043189369</v>
      </c>
      <c r="CN51" s="12">
        <f t="shared" si="168"/>
        <v>6630.03663003663</v>
      </c>
      <c r="CO51" s="12">
        <f t="shared" si="169"/>
        <v>6842.203911244829</v>
      </c>
      <c r="CP51" s="12">
        <f t="shared" si="170"/>
        <v>6097.667228351722</v>
      </c>
      <c r="CQ51" s="12">
        <f t="shared" si="171"/>
        <v>6169.563167155426</v>
      </c>
      <c r="CR51" s="12">
        <f t="shared" si="172"/>
        <v>6351.3462169728855</v>
      </c>
      <c r="CS51" s="12">
        <f t="shared" si="173"/>
        <v>6307.1048654085025</v>
      </c>
      <c r="CT51" s="12">
        <f t="shared" si="174"/>
        <v>6075.787803136056</v>
      </c>
      <c r="CU51" s="12">
        <f t="shared" si="175"/>
        <v>5935.455398551587</v>
      </c>
      <c r="CV51" s="12">
        <f t="shared" si="176"/>
        <v>6212.471373009679</v>
      </c>
      <c r="CW51" s="12">
        <f t="shared" si="177"/>
        <v>6550.53244993225</v>
      </c>
      <c r="CX51" s="12">
        <f t="shared" si="178"/>
        <v>6835.25423170822</v>
      </c>
      <c r="CY51" s="12">
        <f t="shared" si="179"/>
        <v>5770.31588291483</v>
      </c>
      <c r="CZ51" s="12">
        <f t="shared" si="180"/>
        <v>6399.0033307539</v>
      </c>
      <c r="DA51" s="12">
        <f t="shared" si="181"/>
        <v>6671.706084411189</v>
      </c>
      <c r="DB51" s="12">
        <f t="shared" si="182"/>
        <v>5961.480912051481</v>
      </c>
      <c r="DC51" s="12">
        <f t="shared" si="183"/>
        <v>5602.419640719116</v>
      </c>
      <c r="DD51" s="12">
        <f t="shared" si="184"/>
        <v>6188.270420548314</v>
      </c>
      <c r="DE51" s="12">
        <f t="shared" si="185"/>
        <v>6500.271331725515</v>
      </c>
      <c r="DF51" s="12">
        <f t="shared" si="186"/>
        <v>6224.135324220372</v>
      </c>
      <c r="DG51" s="12">
        <f t="shared" si="187"/>
        <v>6207.746823731858</v>
      </c>
      <c r="DH51" s="12">
        <f t="shared" si="187"/>
        <v>7088.608107979395</v>
      </c>
    </row>
    <row r="52" spans="2:112" ht="12.75">
      <c r="B52" s="20" t="s">
        <v>14</v>
      </c>
      <c r="C52" s="11">
        <v>55252.743859999995</v>
      </c>
      <c r="D52" s="10">
        <v>21591.397600000004</v>
      </c>
      <c r="E52" s="10">
        <v>26601.069399999993</v>
      </c>
      <c r="F52" s="10">
        <v>36065.75383999999</v>
      </c>
      <c r="G52" s="10">
        <v>21762</v>
      </c>
      <c r="H52" s="10">
        <v>19459</v>
      </c>
      <c r="I52" s="10">
        <v>32117.946669999998</v>
      </c>
      <c r="J52" s="10">
        <v>44371</v>
      </c>
      <c r="K52" s="10">
        <v>30527.930379999998</v>
      </c>
      <c r="L52" s="10">
        <v>28143.22122</v>
      </c>
      <c r="M52" s="10">
        <v>31037</v>
      </c>
      <c r="N52" s="10">
        <v>13253</v>
      </c>
      <c r="O52" s="10">
        <v>12165.50439</v>
      </c>
      <c r="P52" s="10">
        <v>12070.69709</v>
      </c>
      <c r="Q52" s="10">
        <v>13849</v>
      </c>
      <c r="R52" s="10">
        <v>17414</v>
      </c>
      <c r="S52" s="10">
        <v>14883.510909999999</v>
      </c>
      <c r="T52" s="10">
        <v>14437.00383</v>
      </c>
      <c r="U52" s="10">
        <v>13693.308569999994</v>
      </c>
      <c r="V52" s="10">
        <v>13910.75295</v>
      </c>
      <c r="W52" s="10">
        <v>12919.94448</v>
      </c>
      <c r="X52" s="10">
        <v>12586.04063</v>
      </c>
      <c r="Y52" s="10">
        <v>14037.41663</v>
      </c>
      <c r="Z52" s="10">
        <v>14509.43697</v>
      </c>
      <c r="AA52" s="10">
        <v>14293.86849</v>
      </c>
      <c r="AB52" s="10">
        <v>14270.86751</v>
      </c>
      <c r="AC52" s="10">
        <v>14125.82619</v>
      </c>
      <c r="AD52" s="10">
        <v>16051.02491</v>
      </c>
      <c r="AE52" s="10">
        <v>14207.83957</v>
      </c>
      <c r="AF52" s="10">
        <v>14557.69938</v>
      </c>
      <c r="AG52" s="10">
        <v>13586.52826</v>
      </c>
      <c r="AH52" s="10">
        <v>15123.21074</v>
      </c>
      <c r="AI52" s="10">
        <v>11155.05142</v>
      </c>
      <c r="AJ52" s="10">
        <v>12495.47826</v>
      </c>
      <c r="AK52" s="10">
        <v>10953.7257</v>
      </c>
      <c r="AL52" s="10">
        <v>13839.58139</v>
      </c>
      <c r="AM52" s="16"/>
      <c r="AN52" s="10">
        <f aca="true" t="shared" si="192" ref="AN52:BU52">AN26</f>
        <v>6556.707589</v>
      </c>
      <c r="AO52" s="10">
        <f t="shared" si="192"/>
        <v>6516.431656999999</v>
      </c>
      <c r="AP52" s="10">
        <f t="shared" si="192"/>
        <v>7009.841952000001</v>
      </c>
      <c r="AQ52" s="10">
        <f t="shared" si="192"/>
        <v>7745.782451999998</v>
      </c>
      <c r="AR52" s="10">
        <f t="shared" si="192"/>
        <v>6933.286055940066</v>
      </c>
      <c r="AS52" s="10">
        <f t="shared" si="192"/>
        <v>6607.252410000002</v>
      </c>
      <c r="AT52" s="10">
        <f t="shared" si="192"/>
        <v>6170.9105949999985</v>
      </c>
      <c r="AU52" s="10">
        <f t="shared" si="192"/>
        <v>5682.642000059933</v>
      </c>
      <c r="AV52" s="10">
        <f t="shared" si="192"/>
        <v>5910.530498</v>
      </c>
      <c r="AW52" s="10">
        <f t="shared" si="192"/>
        <v>5562.771076</v>
      </c>
      <c r="AX52" s="10">
        <f t="shared" si="192"/>
        <v>4312.982151</v>
      </c>
      <c r="AY52" s="10">
        <f t="shared" si="192"/>
        <v>2224.204198</v>
      </c>
      <c r="AZ52" s="10">
        <f t="shared" si="192"/>
        <v>2042.653784</v>
      </c>
      <c r="BA52" s="10">
        <f t="shared" si="192"/>
        <v>2012.007629</v>
      </c>
      <c r="BB52" s="10">
        <f t="shared" si="192"/>
        <v>2438</v>
      </c>
      <c r="BC52" s="10">
        <f t="shared" si="192"/>
        <v>3048</v>
      </c>
      <c r="BD52" s="10">
        <f t="shared" si="192"/>
        <v>2574</v>
      </c>
      <c r="BE52" s="10">
        <f t="shared" si="192"/>
        <v>2455</v>
      </c>
      <c r="BF52" s="10">
        <f t="shared" si="192"/>
        <v>2324</v>
      </c>
      <c r="BG52" s="10">
        <f t="shared" si="192"/>
        <v>2460.539756</v>
      </c>
      <c r="BH52" s="10">
        <f t="shared" si="192"/>
        <v>2247.447629</v>
      </c>
      <c r="BI52" s="10">
        <f t="shared" si="192"/>
        <v>2179.191305</v>
      </c>
      <c r="BJ52" s="10">
        <f t="shared" si="192"/>
        <v>2608.565714</v>
      </c>
      <c r="BK52" s="10">
        <f t="shared" si="192"/>
        <v>2605.67232</v>
      </c>
      <c r="BL52" s="10">
        <f t="shared" si="192"/>
        <v>2719.865565</v>
      </c>
      <c r="BM52" s="10">
        <f t="shared" si="192"/>
        <v>2692.44862</v>
      </c>
      <c r="BN52" s="10">
        <f t="shared" si="192"/>
        <v>2803.729468</v>
      </c>
      <c r="BO52" s="10">
        <f t="shared" si="192"/>
        <v>3011.658869</v>
      </c>
      <c r="BP52" s="10">
        <f t="shared" si="192"/>
        <v>2623.392392</v>
      </c>
      <c r="BQ52" s="10">
        <f t="shared" si="192"/>
        <v>2831.770218</v>
      </c>
      <c r="BR52" s="10">
        <f t="shared" si="192"/>
        <v>2295.468894</v>
      </c>
      <c r="BS52" s="10">
        <f t="shared" si="192"/>
        <v>2390.543261</v>
      </c>
      <c r="BT52" s="10">
        <f t="shared" si="192"/>
        <v>1721.759615</v>
      </c>
      <c r="BU52" s="10">
        <f t="shared" si="192"/>
        <v>1944.971985</v>
      </c>
      <c r="BV52" s="10">
        <v>1505.225221</v>
      </c>
      <c r="BW52" s="10">
        <v>2056.603205</v>
      </c>
      <c r="BX52" s="16"/>
      <c r="BY52" s="12">
        <f t="shared" si="153"/>
        <v>8426.903763818284</v>
      </c>
      <c r="BZ52" s="12">
        <f t="shared" si="154"/>
        <v>3313.377433615277</v>
      </c>
      <c r="CA52" s="12">
        <f t="shared" si="155"/>
        <v>3794.8172843483803</v>
      </c>
      <c r="CB52" s="12">
        <f t="shared" si="156"/>
        <v>4656.179548482883</v>
      </c>
      <c r="CC52" s="12">
        <f t="shared" si="157"/>
        <v>3138.7714028264404</v>
      </c>
      <c r="CD52" s="12">
        <f t="shared" si="158"/>
        <v>2945.0971133703056</v>
      </c>
      <c r="CE52" s="12">
        <f t="shared" si="159"/>
        <v>5204.7337545327055</v>
      </c>
      <c r="CF52" s="12">
        <f t="shared" si="160"/>
        <v>7808.163878620549</v>
      </c>
      <c r="CG52" s="12">
        <f t="shared" si="161"/>
        <v>5165.006828123129</v>
      </c>
      <c r="CH52" s="12">
        <f t="shared" si="162"/>
        <v>5059.208950988656</v>
      </c>
      <c r="CI52" s="12">
        <f t="shared" si="163"/>
        <v>7196.180951688802</v>
      </c>
      <c r="CJ52" s="12">
        <f t="shared" si="164"/>
        <v>5958.535647004475</v>
      </c>
      <c r="CK52" s="12">
        <f t="shared" si="165"/>
        <v>5955.734880424552</v>
      </c>
      <c r="CL52" s="12">
        <f t="shared" si="166"/>
        <v>5999.329682462153</v>
      </c>
      <c r="CM52" s="12">
        <f t="shared" si="167"/>
        <v>5680.475799835931</v>
      </c>
      <c r="CN52" s="12">
        <f t="shared" si="168"/>
        <v>5713.254593175853</v>
      </c>
      <c r="CO52" s="12">
        <f t="shared" si="169"/>
        <v>5782.249770784771</v>
      </c>
      <c r="CP52" s="12">
        <f t="shared" si="170"/>
        <v>5880.653291242363</v>
      </c>
      <c r="CQ52" s="12">
        <f t="shared" si="171"/>
        <v>5892.12933304647</v>
      </c>
      <c r="CR52" s="12">
        <f t="shared" si="172"/>
        <v>5653.537162355851</v>
      </c>
      <c r="CS52" s="12">
        <f t="shared" si="173"/>
        <v>5748.718819200571</v>
      </c>
      <c r="CT52" s="12">
        <f t="shared" si="174"/>
        <v>5775.5556389759</v>
      </c>
      <c r="CU52" s="12">
        <f t="shared" si="175"/>
        <v>5381.277747638142</v>
      </c>
      <c r="CV52" s="12">
        <f t="shared" si="176"/>
        <v>5568.404307261475</v>
      </c>
      <c r="CW52" s="12">
        <f t="shared" si="177"/>
        <v>5255.358453718281</v>
      </c>
      <c r="CX52" s="12">
        <f t="shared" si="178"/>
        <v>5300.33048875785</v>
      </c>
      <c r="CY52" s="12">
        <f t="shared" si="179"/>
        <v>5038.227243827649</v>
      </c>
      <c r="CZ52" s="12">
        <f t="shared" si="180"/>
        <v>5329.629153958473</v>
      </c>
      <c r="DA52" s="12">
        <f t="shared" si="181"/>
        <v>5415.827084551521</v>
      </c>
      <c r="DB52" s="12">
        <f t="shared" si="182"/>
        <v>5140.8476886523995</v>
      </c>
      <c r="DC52" s="12">
        <f t="shared" si="183"/>
        <v>5918.846600584778</v>
      </c>
      <c r="DD52" s="12">
        <f t="shared" si="184"/>
        <v>6326.265241346746</v>
      </c>
      <c r="DE52" s="12">
        <f t="shared" si="185"/>
        <v>6478.866923592002</v>
      </c>
      <c r="DF52" s="12">
        <f t="shared" si="186"/>
        <v>6424.502952416562</v>
      </c>
      <c r="DG52" s="12">
        <f t="shared" si="187"/>
        <v>7277.1340442481205</v>
      </c>
      <c r="DH52" s="12">
        <f t="shared" si="187"/>
        <v>6729.339600538064</v>
      </c>
    </row>
    <row r="53" spans="2:112" ht="12.75">
      <c r="B53" s="20" t="s">
        <v>30</v>
      </c>
      <c r="C53" s="11">
        <v>0</v>
      </c>
      <c r="D53" s="10">
        <v>0</v>
      </c>
      <c r="E53" s="10">
        <v>0</v>
      </c>
      <c r="F53" s="10">
        <v>0</v>
      </c>
      <c r="G53" s="10">
        <v>151</v>
      </c>
      <c r="H53" s="10">
        <v>0</v>
      </c>
      <c r="I53" s="10">
        <v>0</v>
      </c>
      <c r="J53" s="10">
        <v>0</v>
      </c>
      <c r="K53" s="10">
        <v>41.74786</v>
      </c>
      <c r="L53" s="10">
        <v>38.58158</v>
      </c>
      <c r="M53" s="10">
        <v>55</v>
      </c>
      <c r="N53" s="10">
        <v>22</v>
      </c>
      <c r="O53" s="10">
        <v>31.10066</v>
      </c>
      <c r="P53" s="10">
        <v>49.13107</v>
      </c>
      <c r="Q53" s="10">
        <v>62</v>
      </c>
      <c r="R53" s="10">
        <v>147</v>
      </c>
      <c r="S53" s="10">
        <v>200.14943</v>
      </c>
      <c r="T53" s="10">
        <v>173.51028000000002</v>
      </c>
      <c r="U53" s="10">
        <v>213.85655999999994</v>
      </c>
      <c r="V53" s="10">
        <v>190.50471</v>
      </c>
      <c r="W53" s="10">
        <v>197.77188</v>
      </c>
      <c r="X53" s="10">
        <v>172.30594</v>
      </c>
      <c r="Y53" s="10">
        <v>251.23003</v>
      </c>
      <c r="Z53" s="10">
        <v>260.05475</v>
      </c>
      <c r="AA53" s="10">
        <v>306.35844</v>
      </c>
      <c r="AB53" s="10">
        <v>350.55921</v>
      </c>
      <c r="AC53" s="10">
        <v>273.13272</v>
      </c>
      <c r="AD53" s="10">
        <v>246.57562</v>
      </c>
      <c r="AE53" s="10">
        <v>248.15666</v>
      </c>
      <c r="AF53" s="10">
        <v>288.95071</v>
      </c>
      <c r="AG53" s="10">
        <v>569.82286</v>
      </c>
      <c r="AH53" s="10">
        <v>511.19382</v>
      </c>
      <c r="AI53" s="10">
        <v>1206.56617</v>
      </c>
      <c r="AJ53" s="10">
        <v>1632.1836</v>
      </c>
      <c r="AK53" s="10">
        <v>980.69584</v>
      </c>
      <c r="AL53" s="10">
        <v>1032.21095</v>
      </c>
      <c r="AM53" s="16"/>
      <c r="AN53" s="10">
        <f>AN28</f>
        <v>0</v>
      </c>
      <c r="AO53" s="10">
        <f>AO28</f>
        <v>0</v>
      </c>
      <c r="AP53" s="10">
        <f>AP28</f>
        <v>0</v>
      </c>
      <c r="AQ53" s="10">
        <f>AQ28</f>
        <v>0</v>
      </c>
      <c r="AR53" s="10">
        <v>56</v>
      </c>
      <c r="AS53" s="10">
        <v>0</v>
      </c>
      <c r="AT53" s="10">
        <v>0</v>
      </c>
      <c r="AU53" s="10">
        <v>0</v>
      </c>
      <c r="AV53" s="10">
        <f aca="true" t="shared" si="193" ref="AV53:BU53">AV28</f>
        <v>0</v>
      </c>
      <c r="AW53" s="10">
        <f t="shared" si="193"/>
        <v>0</v>
      </c>
      <c r="AX53" s="10">
        <f t="shared" si="193"/>
        <v>0</v>
      </c>
      <c r="AY53" s="10">
        <f t="shared" si="193"/>
        <v>0</v>
      </c>
      <c r="AZ53" s="10">
        <f t="shared" si="193"/>
        <v>0</v>
      </c>
      <c r="BA53" s="10">
        <f t="shared" si="193"/>
        <v>0</v>
      </c>
      <c r="BB53" s="10">
        <f t="shared" si="193"/>
        <v>0</v>
      </c>
      <c r="BC53" s="10">
        <f t="shared" si="193"/>
        <v>0</v>
      </c>
      <c r="BD53" s="10">
        <f t="shared" si="193"/>
        <v>0</v>
      </c>
      <c r="BE53" s="10">
        <f t="shared" si="193"/>
        <v>0</v>
      </c>
      <c r="BF53" s="10">
        <f t="shared" si="193"/>
        <v>0</v>
      </c>
      <c r="BG53" s="10">
        <f t="shared" si="193"/>
        <v>0</v>
      </c>
      <c r="BH53" s="10">
        <f t="shared" si="193"/>
        <v>0</v>
      </c>
      <c r="BI53" s="10">
        <f t="shared" si="193"/>
        <v>0</v>
      </c>
      <c r="BJ53" s="10">
        <f t="shared" si="193"/>
        <v>0</v>
      </c>
      <c r="BK53" s="10">
        <f t="shared" si="193"/>
        <v>0</v>
      </c>
      <c r="BL53" s="10">
        <f t="shared" si="193"/>
        <v>0</v>
      </c>
      <c r="BM53" s="10">
        <f t="shared" si="193"/>
        <v>0</v>
      </c>
      <c r="BN53" s="10">
        <f t="shared" si="193"/>
        <v>0</v>
      </c>
      <c r="BO53" s="10">
        <f t="shared" si="193"/>
        <v>0</v>
      </c>
      <c r="BP53" s="10">
        <f t="shared" si="193"/>
        <v>0</v>
      </c>
      <c r="BQ53" s="10">
        <f t="shared" si="193"/>
        <v>0</v>
      </c>
      <c r="BR53" s="10">
        <f t="shared" si="193"/>
        <v>0</v>
      </c>
      <c r="BS53" s="10">
        <f t="shared" si="193"/>
        <v>0</v>
      </c>
      <c r="BT53" s="10">
        <f t="shared" si="193"/>
        <v>0</v>
      </c>
      <c r="BU53" s="10">
        <f t="shared" si="193"/>
        <v>0</v>
      </c>
      <c r="BV53" s="10">
        <v>380.607582</v>
      </c>
      <c r="BW53" s="10">
        <v>399.631747</v>
      </c>
      <c r="BX53" s="16"/>
      <c r="BY53" s="12" t="str">
        <f t="shared" si="153"/>
        <v>NA</v>
      </c>
      <c r="BZ53" s="12" t="str">
        <f t="shared" si="154"/>
        <v>NA</v>
      </c>
      <c r="CA53" s="12" t="str">
        <f t="shared" si="155"/>
        <v>NA</v>
      </c>
      <c r="CB53" s="12" t="str">
        <f t="shared" si="156"/>
        <v>NA</v>
      </c>
      <c r="CC53" s="12">
        <f t="shared" si="157"/>
        <v>2696.4285714285716</v>
      </c>
      <c r="CD53" s="12" t="str">
        <f t="shared" si="158"/>
        <v>NA</v>
      </c>
      <c r="CE53" s="12" t="str">
        <f t="shared" si="159"/>
        <v>NA</v>
      </c>
      <c r="CF53" s="12" t="str">
        <f t="shared" si="160"/>
        <v>NA</v>
      </c>
      <c r="CG53" s="12" t="str">
        <f t="shared" si="161"/>
        <v>NA</v>
      </c>
      <c r="CH53" s="12" t="str">
        <f t="shared" si="162"/>
        <v>NA</v>
      </c>
      <c r="CI53" s="12" t="str">
        <f t="shared" si="163"/>
        <v>NA</v>
      </c>
      <c r="CJ53" s="12" t="str">
        <f t="shared" si="164"/>
        <v>NA</v>
      </c>
      <c r="CK53" s="12" t="str">
        <f t="shared" si="165"/>
        <v>NA</v>
      </c>
      <c r="CL53" s="12" t="str">
        <f t="shared" si="166"/>
        <v>NA</v>
      </c>
      <c r="CM53" s="12" t="str">
        <f t="shared" si="167"/>
        <v>NA</v>
      </c>
      <c r="CN53" s="12" t="str">
        <f t="shared" si="168"/>
        <v>NA</v>
      </c>
      <c r="CO53" s="12" t="str">
        <f t="shared" si="169"/>
        <v>NA</v>
      </c>
      <c r="CP53" s="12" t="str">
        <f t="shared" si="170"/>
        <v>NA</v>
      </c>
      <c r="CQ53" s="12" t="str">
        <f t="shared" si="171"/>
        <v>NA</v>
      </c>
      <c r="CR53" s="12" t="str">
        <f t="shared" si="172"/>
        <v>NA</v>
      </c>
      <c r="CS53" s="12" t="str">
        <f t="shared" si="173"/>
        <v>NA</v>
      </c>
      <c r="CT53" s="12" t="str">
        <f t="shared" si="174"/>
        <v>NA</v>
      </c>
      <c r="CU53" s="12" t="str">
        <f t="shared" si="175"/>
        <v>NA</v>
      </c>
      <c r="CV53" s="12" t="str">
        <f t="shared" si="176"/>
        <v>NA</v>
      </c>
      <c r="CW53" s="12" t="str">
        <f t="shared" si="177"/>
        <v>NA</v>
      </c>
      <c r="CX53" s="12" t="str">
        <f t="shared" si="178"/>
        <v>NA</v>
      </c>
      <c r="CY53" s="12" t="str">
        <f t="shared" si="179"/>
        <v>NA</v>
      </c>
      <c r="CZ53" s="12" t="str">
        <f t="shared" si="180"/>
        <v>NA</v>
      </c>
      <c r="DA53" s="12" t="str">
        <f t="shared" si="181"/>
        <v>NA</v>
      </c>
      <c r="DB53" s="12" t="str">
        <f t="shared" si="182"/>
        <v>NA</v>
      </c>
      <c r="DC53" s="12" t="str">
        <f t="shared" si="183"/>
        <v>NA</v>
      </c>
      <c r="DD53" s="12" t="str">
        <f t="shared" si="184"/>
        <v>NA</v>
      </c>
      <c r="DE53" s="12" t="str">
        <f t="shared" si="185"/>
        <v>NA</v>
      </c>
      <c r="DF53" s="12" t="str">
        <f t="shared" si="186"/>
        <v>NA</v>
      </c>
      <c r="DG53" s="12">
        <f t="shared" si="187"/>
        <v>2576.6587067096316</v>
      </c>
      <c r="DH53" s="12">
        <f t="shared" si="187"/>
        <v>2582.905281546613</v>
      </c>
    </row>
    <row r="54" spans="2:112" ht="12.75">
      <c r="B54" s="20" t="s">
        <v>17</v>
      </c>
      <c r="C54" s="11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12.17847</v>
      </c>
      <c r="AL54" s="10">
        <v>12.94163</v>
      </c>
      <c r="AM54" s="16"/>
      <c r="AN54" s="10">
        <f aca="true" t="shared" si="194" ref="AN54:BU54">AN28</f>
        <v>0</v>
      </c>
      <c r="AO54" s="10">
        <f t="shared" si="194"/>
        <v>0</v>
      </c>
      <c r="AP54" s="10">
        <f t="shared" si="194"/>
        <v>0</v>
      </c>
      <c r="AQ54" s="10">
        <f t="shared" si="194"/>
        <v>0</v>
      </c>
      <c r="AR54" s="10">
        <f t="shared" si="194"/>
        <v>0</v>
      </c>
      <c r="AS54" s="10">
        <f t="shared" si="194"/>
        <v>0</v>
      </c>
      <c r="AT54" s="10">
        <f t="shared" si="194"/>
        <v>0</v>
      </c>
      <c r="AU54" s="10">
        <f t="shared" si="194"/>
        <v>0</v>
      </c>
      <c r="AV54" s="10">
        <f t="shared" si="194"/>
        <v>0</v>
      </c>
      <c r="AW54" s="10">
        <f t="shared" si="194"/>
        <v>0</v>
      </c>
      <c r="AX54" s="10">
        <f t="shared" si="194"/>
        <v>0</v>
      </c>
      <c r="AY54" s="10">
        <f t="shared" si="194"/>
        <v>0</v>
      </c>
      <c r="AZ54" s="10">
        <f t="shared" si="194"/>
        <v>0</v>
      </c>
      <c r="BA54" s="10">
        <f t="shared" si="194"/>
        <v>0</v>
      </c>
      <c r="BB54" s="10">
        <f t="shared" si="194"/>
        <v>0</v>
      </c>
      <c r="BC54" s="10">
        <f t="shared" si="194"/>
        <v>0</v>
      </c>
      <c r="BD54" s="10">
        <f t="shared" si="194"/>
        <v>0</v>
      </c>
      <c r="BE54" s="10">
        <f t="shared" si="194"/>
        <v>0</v>
      </c>
      <c r="BF54" s="10">
        <f t="shared" si="194"/>
        <v>0</v>
      </c>
      <c r="BG54" s="10">
        <f t="shared" si="194"/>
        <v>0</v>
      </c>
      <c r="BH54" s="10">
        <f t="shared" si="194"/>
        <v>0</v>
      </c>
      <c r="BI54" s="10">
        <f t="shared" si="194"/>
        <v>0</v>
      </c>
      <c r="BJ54" s="10">
        <f t="shared" si="194"/>
        <v>0</v>
      </c>
      <c r="BK54" s="10">
        <f t="shared" si="194"/>
        <v>0</v>
      </c>
      <c r="BL54" s="10">
        <f t="shared" si="194"/>
        <v>0</v>
      </c>
      <c r="BM54" s="10">
        <f t="shared" si="194"/>
        <v>0</v>
      </c>
      <c r="BN54" s="10">
        <f t="shared" si="194"/>
        <v>0</v>
      </c>
      <c r="BO54" s="10">
        <f t="shared" si="194"/>
        <v>0</v>
      </c>
      <c r="BP54" s="10">
        <f t="shared" si="194"/>
        <v>0</v>
      </c>
      <c r="BQ54" s="10">
        <f t="shared" si="194"/>
        <v>0</v>
      </c>
      <c r="BR54" s="10">
        <f t="shared" si="194"/>
        <v>0</v>
      </c>
      <c r="BS54" s="10">
        <f t="shared" si="194"/>
        <v>0</v>
      </c>
      <c r="BT54" s="10">
        <f t="shared" si="194"/>
        <v>0</v>
      </c>
      <c r="BU54" s="10">
        <f t="shared" si="194"/>
        <v>0</v>
      </c>
      <c r="BV54" s="10">
        <v>1.047075</v>
      </c>
      <c r="BW54" s="10">
        <v>1.041108</v>
      </c>
      <c r="BX54" s="16"/>
      <c r="BY54" s="12" t="str">
        <f aca="true" t="shared" si="195" ref="BY54:DD54">_xlfn.IFERROR(C54/AN54*1000,"NA")</f>
        <v>NA</v>
      </c>
      <c r="BZ54" s="12" t="str">
        <f t="shared" si="195"/>
        <v>NA</v>
      </c>
      <c r="CA54" s="12" t="str">
        <f t="shared" si="195"/>
        <v>NA</v>
      </c>
      <c r="CB54" s="12" t="str">
        <f t="shared" si="195"/>
        <v>NA</v>
      </c>
      <c r="CC54" s="12" t="str">
        <f t="shared" si="195"/>
        <v>NA</v>
      </c>
      <c r="CD54" s="12" t="str">
        <f t="shared" si="195"/>
        <v>NA</v>
      </c>
      <c r="CE54" s="12" t="str">
        <f t="shared" si="195"/>
        <v>NA</v>
      </c>
      <c r="CF54" s="12" t="str">
        <f t="shared" si="195"/>
        <v>NA</v>
      </c>
      <c r="CG54" s="12" t="str">
        <f t="shared" si="195"/>
        <v>NA</v>
      </c>
      <c r="CH54" s="12" t="str">
        <f t="shared" si="195"/>
        <v>NA</v>
      </c>
      <c r="CI54" s="12" t="str">
        <f t="shared" si="195"/>
        <v>NA</v>
      </c>
      <c r="CJ54" s="12" t="str">
        <f t="shared" si="195"/>
        <v>NA</v>
      </c>
      <c r="CK54" s="12" t="str">
        <f t="shared" si="195"/>
        <v>NA</v>
      </c>
      <c r="CL54" s="12" t="str">
        <f t="shared" si="195"/>
        <v>NA</v>
      </c>
      <c r="CM54" s="12" t="str">
        <f t="shared" si="195"/>
        <v>NA</v>
      </c>
      <c r="CN54" s="12" t="str">
        <f t="shared" si="195"/>
        <v>NA</v>
      </c>
      <c r="CO54" s="12" t="str">
        <f t="shared" si="195"/>
        <v>NA</v>
      </c>
      <c r="CP54" s="12" t="str">
        <f t="shared" si="195"/>
        <v>NA</v>
      </c>
      <c r="CQ54" s="12" t="str">
        <f t="shared" si="195"/>
        <v>NA</v>
      </c>
      <c r="CR54" s="12" t="str">
        <f t="shared" si="195"/>
        <v>NA</v>
      </c>
      <c r="CS54" s="12" t="str">
        <f t="shared" si="195"/>
        <v>NA</v>
      </c>
      <c r="CT54" s="12" t="str">
        <f t="shared" si="195"/>
        <v>NA</v>
      </c>
      <c r="CU54" s="12" t="str">
        <f t="shared" si="195"/>
        <v>NA</v>
      </c>
      <c r="CV54" s="12" t="str">
        <f t="shared" si="195"/>
        <v>NA</v>
      </c>
      <c r="CW54" s="12" t="str">
        <f t="shared" si="195"/>
        <v>NA</v>
      </c>
      <c r="CX54" s="12" t="str">
        <f t="shared" si="195"/>
        <v>NA</v>
      </c>
      <c r="CY54" s="12" t="str">
        <f t="shared" si="195"/>
        <v>NA</v>
      </c>
      <c r="CZ54" s="12" t="str">
        <f t="shared" si="195"/>
        <v>NA</v>
      </c>
      <c r="DA54" s="12" t="str">
        <f t="shared" si="195"/>
        <v>NA</v>
      </c>
      <c r="DB54" s="12" t="str">
        <f t="shared" si="195"/>
        <v>NA</v>
      </c>
      <c r="DC54" s="12" t="str">
        <f t="shared" si="195"/>
        <v>NA</v>
      </c>
      <c r="DD54" s="12" t="str">
        <f t="shared" si="195"/>
        <v>NA</v>
      </c>
      <c r="DE54" s="12" t="str">
        <f t="shared" si="185"/>
        <v>NA</v>
      </c>
      <c r="DF54" s="12" t="str">
        <f t="shared" si="186"/>
        <v>NA</v>
      </c>
      <c r="DG54" s="12">
        <f t="shared" si="187"/>
        <v>11630.943342167468</v>
      </c>
      <c r="DH54" s="12">
        <f t="shared" si="187"/>
        <v>12430.63159633775</v>
      </c>
    </row>
    <row r="55" spans="2:112" ht="12.75">
      <c r="B55" s="20" t="s">
        <v>18</v>
      </c>
      <c r="C55" s="11">
        <v>92.93402</v>
      </c>
      <c r="D55" s="10">
        <v>92.09054999999998</v>
      </c>
      <c r="E55" s="10">
        <v>92.96660714800001</v>
      </c>
      <c r="F55" s="10">
        <v>116.40301583400006</v>
      </c>
      <c r="G55" s="10">
        <v>95</v>
      </c>
      <c r="H55" s="10">
        <v>118.14131</v>
      </c>
      <c r="I55" s="10">
        <v>1061.3588200000002</v>
      </c>
      <c r="J55" s="10">
        <v>205</v>
      </c>
      <c r="K55" s="10">
        <v>985.97271</v>
      </c>
      <c r="L55" s="10">
        <v>955.4461</v>
      </c>
      <c r="M55" s="10">
        <v>298</v>
      </c>
      <c r="N55" s="10">
        <v>284</v>
      </c>
      <c r="O55" s="10">
        <v>121.37569</v>
      </c>
      <c r="P55" s="10">
        <v>112.69664</v>
      </c>
      <c r="Q55" s="10">
        <v>94.87906000000001</v>
      </c>
      <c r="R55" s="10">
        <v>96.66105999999996</v>
      </c>
      <c r="S55" s="10">
        <v>978.0306</v>
      </c>
      <c r="T55" s="10">
        <v>1105.5115299999998</v>
      </c>
      <c r="U55" s="10">
        <v>1091.4733100000003</v>
      </c>
      <c r="V55" s="10">
        <v>905.67396</v>
      </c>
      <c r="W55" s="10">
        <v>1295.70644</v>
      </c>
      <c r="X55" s="10">
        <v>1291.88396</v>
      </c>
      <c r="Y55" s="10">
        <v>1450.38193</v>
      </c>
      <c r="Z55" s="10">
        <v>1031.98141</v>
      </c>
      <c r="AA55" s="10">
        <v>2274.3475</v>
      </c>
      <c r="AB55" s="10">
        <v>3582.17673</v>
      </c>
      <c r="AC55" s="10">
        <v>5106.41023</v>
      </c>
      <c r="AD55" s="10">
        <v>4280.42639</v>
      </c>
      <c r="AE55" s="10">
        <v>4682.56654</v>
      </c>
      <c r="AF55" s="10">
        <v>4668.95868</v>
      </c>
      <c r="AG55" s="10">
        <v>15693.99039</v>
      </c>
      <c r="AH55" s="10">
        <v>16998.0843</v>
      </c>
      <c r="AI55" s="10">
        <v>15036.36512</v>
      </c>
      <c r="AJ55" s="10">
        <v>16272.26679</v>
      </c>
      <c r="AK55" s="10">
        <v>16928.70981</v>
      </c>
      <c r="AL55" s="10">
        <v>18805.01103</v>
      </c>
      <c r="AM55" s="16"/>
      <c r="AN55" s="10">
        <f>AN29</f>
        <v>112.358599</v>
      </c>
      <c r="AO55" s="10">
        <f>AO29</f>
        <v>99.52732800000001</v>
      </c>
      <c r="AP55" s="10">
        <f>AP29</f>
        <v>89.900855</v>
      </c>
      <c r="AQ55" s="10">
        <f>AQ29</f>
        <v>109.47150300000004</v>
      </c>
      <c r="AR55" s="10">
        <v>96</v>
      </c>
      <c r="AS55" s="10">
        <v>89.14905</v>
      </c>
      <c r="AT55" s="10">
        <v>2089.1733530000006</v>
      </c>
      <c r="AU55" s="10">
        <v>206.83536300000014</v>
      </c>
      <c r="AV55" s="10">
        <f aca="true" t="shared" si="196" ref="AV55:BN55">AV29</f>
        <v>282.4588</v>
      </c>
      <c r="AW55" s="10">
        <f t="shared" si="196"/>
        <v>237.0417</v>
      </c>
      <c r="AX55" s="10">
        <f t="shared" si="196"/>
        <v>123.44800000000001</v>
      </c>
      <c r="AY55" s="10">
        <f t="shared" si="196"/>
        <v>210.41228999999998</v>
      </c>
      <c r="AZ55" s="10">
        <f t="shared" si="196"/>
        <v>126.6124</v>
      </c>
      <c r="BA55" s="10">
        <f t="shared" si="196"/>
        <v>104.03536799998255</v>
      </c>
      <c r="BB55" s="10">
        <f t="shared" si="196"/>
        <v>121.12052799999947</v>
      </c>
      <c r="BC55" s="10">
        <f t="shared" si="196"/>
        <v>119.7955789998523</v>
      </c>
      <c r="BD55" s="10">
        <f t="shared" si="196"/>
        <v>417.2625559999724</v>
      </c>
      <c r="BE55" s="10">
        <f t="shared" si="196"/>
        <v>559.85537200002</v>
      </c>
      <c r="BF55" s="10">
        <f t="shared" si="196"/>
        <v>411.23965799994767</v>
      </c>
      <c r="BG55" s="10">
        <f t="shared" si="196"/>
        <v>295.52796</v>
      </c>
      <c r="BH55" s="10">
        <f t="shared" si="196"/>
        <v>434.817513</v>
      </c>
      <c r="BI55" s="10">
        <f t="shared" si="196"/>
        <v>465.336466</v>
      </c>
      <c r="BJ55" s="10">
        <f t="shared" si="196"/>
        <v>491.629751</v>
      </c>
      <c r="BK55" s="10">
        <f t="shared" si="196"/>
        <v>291.437263</v>
      </c>
      <c r="BL55" s="10">
        <f t="shared" si="196"/>
        <v>614.187108</v>
      </c>
      <c r="BM55" s="10">
        <f t="shared" si="196"/>
        <v>951.645662</v>
      </c>
      <c r="BN55" s="10">
        <f t="shared" si="196"/>
        <v>961.174877</v>
      </c>
      <c r="BO55" s="10">
        <f aca="true" t="shared" si="197" ref="BO55:BU55">BO29</f>
        <v>1009.929297</v>
      </c>
      <c r="BP55" s="10">
        <f t="shared" si="197"/>
        <v>985.603001</v>
      </c>
      <c r="BQ55" s="10">
        <f t="shared" si="197"/>
        <v>950.173435</v>
      </c>
      <c r="BR55" s="10">
        <f t="shared" si="197"/>
        <v>906.571235</v>
      </c>
      <c r="BS55" s="10">
        <f t="shared" si="197"/>
        <v>959.804454</v>
      </c>
      <c r="BT55" s="10">
        <f t="shared" si="197"/>
        <v>1039.825693</v>
      </c>
      <c r="BU55" s="10">
        <f t="shared" si="197"/>
        <v>1215.838607</v>
      </c>
      <c r="BV55" s="10">
        <v>1345.934032</v>
      </c>
      <c r="BW55" s="10">
        <v>1204.612307</v>
      </c>
      <c r="BX55" s="16"/>
      <c r="BY55" s="12">
        <f t="shared" si="153"/>
        <v>827.1197827947285</v>
      </c>
      <c r="BZ55" s="12">
        <f t="shared" si="154"/>
        <v>925.2790349199364</v>
      </c>
      <c r="CA55" s="12">
        <f t="shared" si="155"/>
        <v>1034.1014793240843</v>
      </c>
      <c r="CB55" s="12">
        <f t="shared" si="156"/>
        <v>1063.3179653521338</v>
      </c>
      <c r="CC55" s="12">
        <f t="shared" si="157"/>
        <v>989.5833333333334</v>
      </c>
      <c r="CD55" s="12">
        <f t="shared" si="158"/>
        <v>1325.2110931075542</v>
      </c>
      <c r="CE55" s="12">
        <f t="shared" si="159"/>
        <v>508.02812436599163</v>
      </c>
      <c r="CF55" s="12">
        <f t="shared" si="160"/>
        <v>991.1264545221885</v>
      </c>
      <c r="CG55" s="12">
        <f t="shared" si="161"/>
        <v>3490.6779679018673</v>
      </c>
      <c r="CH55" s="12">
        <f t="shared" si="162"/>
        <v>4030.708942772517</v>
      </c>
      <c r="CI55" s="12">
        <f t="shared" si="163"/>
        <v>2413.9718747974857</v>
      </c>
      <c r="CJ55" s="12">
        <f t="shared" si="164"/>
        <v>1349.7310447027596</v>
      </c>
      <c r="CK55" s="12">
        <f t="shared" si="165"/>
        <v>958.6398330653238</v>
      </c>
      <c r="CL55" s="12">
        <f t="shared" si="166"/>
        <v>1083.2531490638733</v>
      </c>
      <c r="CM55" s="12">
        <f t="shared" si="167"/>
        <v>783.3441743252673</v>
      </c>
      <c r="CN55" s="12">
        <f t="shared" si="168"/>
        <v>806.8833658721175</v>
      </c>
      <c r="CO55" s="12">
        <f t="shared" si="169"/>
        <v>2343.921317493115</v>
      </c>
      <c r="CP55" s="12">
        <f t="shared" si="170"/>
        <v>1974.6377105406434</v>
      </c>
      <c r="CQ55" s="12">
        <f t="shared" si="171"/>
        <v>2654.105188464434</v>
      </c>
      <c r="CR55" s="12">
        <f t="shared" si="172"/>
        <v>3064.5965275163812</v>
      </c>
      <c r="CS55" s="12">
        <f t="shared" si="173"/>
        <v>2979.885587083057</v>
      </c>
      <c r="CT55" s="12">
        <f t="shared" si="174"/>
        <v>2776.23623848985</v>
      </c>
      <c r="CU55" s="12">
        <f t="shared" si="175"/>
        <v>2950.150854479106</v>
      </c>
      <c r="CV55" s="12">
        <f t="shared" si="176"/>
        <v>3541.0070743081337</v>
      </c>
      <c r="CW55" s="12">
        <f t="shared" si="177"/>
        <v>3703.0205785433063</v>
      </c>
      <c r="CX55" s="12">
        <f t="shared" si="178"/>
        <v>3764.1917291690447</v>
      </c>
      <c r="CY55" s="12">
        <f t="shared" si="179"/>
        <v>5312.675510140284</v>
      </c>
      <c r="CZ55" s="12">
        <f t="shared" si="180"/>
        <v>4238.342627266114</v>
      </c>
      <c r="DA55" s="12">
        <f t="shared" si="181"/>
        <v>4750.966195566606</v>
      </c>
      <c r="DB55" s="12">
        <f t="shared" si="182"/>
        <v>4913.796269204263</v>
      </c>
      <c r="DC55" s="12">
        <f t="shared" si="183"/>
        <v>17311.37034146026</v>
      </c>
      <c r="DD55" s="12">
        <f t="shared" si="184"/>
        <v>17709.94521765368</v>
      </c>
      <c r="DE55" s="12">
        <f t="shared" si="185"/>
        <v>14460.467000597571</v>
      </c>
      <c r="DF55" s="12">
        <f t="shared" si="186"/>
        <v>13383.574675384529</v>
      </c>
      <c r="DG55" s="12">
        <f t="shared" si="187"/>
        <v>12577.666815397088</v>
      </c>
      <c r="DH55" s="12">
        <f t="shared" si="187"/>
        <v>15610.840866164255</v>
      </c>
    </row>
    <row r="56" spans="2:118" ht="12.75">
      <c r="B56" s="21" t="s">
        <v>19</v>
      </c>
      <c r="C56" s="22">
        <f aca="true" t="shared" si="198" ref="C56:AD56">SUM(C47:C55)</f>
        <v>280836.63168</v>
      </c>
      <c r="D56" s="23">
        <f t="shared" si="198"/>
        <v>273557.87339</v>
      </c>
      <c r="E56" s="23">
        <f t="shared" si="198"/>
        <v>291948.65468714794</v>
      </c>
      <c r="F56" s="23">
        <f t="shared" si="198"/>
        <v>298209.56219583406</v>
      </c>
      <c r="G56" s="23">
        <f t="shared" si="198"/>
        <v>259825</v>
      </c>
      <c r="H56" s="23">
        <f t="shared" si="198"/>
        <v>269090.64173000003</v>
      </c>
      <c r="I56" s="23">
        <f t="shared" si="198"/>
        <v>276518.21119</v>
      </c>
      <c r="J56" s="23">
        <f t="shared" si="198"/>
        <v>292627</v>
      </c>
      <c r="K56" s="23">
        <f t="shared" si="198"/>
        <v>261646.04825999998</v>
      </c>
      <c r="L56" s="23">
        <f t="shared" si="198"/>
        <v>268743.02459</v>
      </c>
      <c r="M56" s="23">
        <f t="shared" si="198"/>
        <v>285123</v>
      </c>
      <c r="N56" s="23">
        <f t="shared" si="198"/>
        <v>271216</v>
      </c>
      <c r="O56" s="23">
        <f t="shared" si="198"/>
        <v>248705.0238</v>
      </c>
      <c r="P56" s="23">
        <f t="shared" si="198"/>
        <v>267871.49704</v>
      </c>
      <c r="Q56" s="23">
        <f t="shared" si="198"/>
        <v>281084.87906</v>
      </c>
      <c r="R56" s="23">
        <f t="shared" si="198"/>
        <v>286243.66106</v>
      </c>
      <c r="S56" s="23">
        <f t="shared" si="198"/>
        <v>265171.243</v>
      </c>
      <c r="T56" s="23">
        <f t="shared" si="198"/>
        <v>282105.38232</v>
      </c>
      <c r="U56" s="23">
        <f t="shared" si="198"/>
        <v>282564.1816699999</v>
      </c>
      <c r="V56" s="23">
        <f t="shared" si="198"/>
        <v>279490.35858</v>
      </c>
      <c r="W56" s="23">
        <f t="shared" si="198"/>
        <v>267269.40664</v>
      </c>
      <c r="X56" s="23">
        <f t="shared" si="198"/>
        <v>276718.0621699999</v>
      </c>
      <c r="Y56" s="23">
        <f t="shared" si="198"/>
        <v>294664.37877</v>
      </c>
      <c r="Z56" s="23">
        <f t="shared" si="198"/>
        <v>303786.4175</v>
      </c>
      <c r="AA56" s="23">
        <f t="shared" si="198"/>
        <v>291372.74189999996</v>
      </c>
      <c r="AB56" s="23">
        <f t="shared" si="198"/>
        <v>294676.46126999997</v>
      </c>
      <c r="AC56" s="23">
        <f t="shared" si="198"/>
        <v>308579.53985000006</v>
      </c>
      <c r="AD56" s="23">
        <f t="shared" si="198"/>
        <v>305102.06470999995</v>
      </c>
      <c r="AE56" s="23">
        <f aca="true" t="shared" si="199" ref="AE56:AK56">SUM(AE47:AE55)</f>
        <v>306047.05522999994</v>
      </c>
      <c r="AF56" s="23">
        <f t="shared" si="199"/>
        <v>318517.40507000004</v>
      </c>
      <c r="AG56" s="23">
        <f t="shared" si="199"/>
        <v>339967.1595499998</v>
      </c>
      <c r="AH56" s="23">
        <f t="shared" si="199"/>
        <v>357295.8148899999</v>
      </c>
      <c r="AI56" s="23">
        <f t="shared" si="199"/>
        <v>355361.6554399999</v>
      </c>
      <c r="AJ56" s="23">
        <f t="shared" si="199"/>
        <v>400894.3336900001</v>
      </c>
      <c r="AK56" s="23">
        <f t="shared" si="199"/>
        <v>429234.58313000004</v>
      </c>
      <c r="AL56" s="23">
        <f>SUM(AL47:AL55)</f>
        <v>434382.30616</v>
      </c>
      <c r="AM56" s="17"/>
      <c r="AN56" s="23">
        <f aca="true" t="shared" si="200" ref="AN56:BC56">SUM(AN47:AN55)</f>
        <v>79221.7353013301</v>
      </c>
      <c r="AO56" s="23">
        <f t="shared" si="200"/>
        <v>82935.15186177177</v>
      </c>
      <c r="AP56" s="23">
        <f t="shared" si="200"/>
        <v>85980.87857380042</v>
      </c>
      <c r="AQ56" s="23">
        <f t="shared" si="200"/>
        <v>91202.1072356183</v>
      </c>
      <c r="AR56" s="23">
        <f t="shared" si="200"/>
        <v>82245.88833704007</v>
      </c>
      <c r="AS56" s="23">
        <f t="shared" si="200"/>
        <v>84134.105072</v>
      </c>
      <c r="AT56" s="23">
        <f t="shared" si="200"/>
        <v>88881.5085610948</v>
      </c>
      <c r="AU56" s="23">
        <f t="shared" si="200"/>
        <v>86709.31158605995</v>
      </c>
      <c r="AV56" s="23">
        <f t="shared" si="200"/>
        <v>77350.21301799998</v>
      </c>
      <c r="AW56" s="23">
        <f t="shared" si="200"/>
        <v>80028.79954600002</v>
      </c>
      <c r="AX56" s="23">
        <f t="shared" si="200"/>
        <v>82982.630363</v>
      </c>
      <c r="AY56" s="23">
        <f t="shared" si="200"/>
        <v>89702.177537</v>
      </c>
      <c r="AZ56" s="23">
        <f t="shared" si="200"/>
        <v>73621.687257</v>
      </c>
      <c r="BA56" s="23">
        <f t="shared" si="200"/>
        <v>79999.82769199999</v>
      </c>
      <c r="BB56" s="23">
        <f t="shared" si="200"/>
        <v>82868.120528</v>
      </c>
      <c r="BC56" s="23">
        <f t="shared" si="200"/>
        <v>87177.79557899985</v>
      </c>
      <c r="BD56" s="23">
        <f aca="true" t="shared" si="201" ref="BD56:BI56">SUM(BD47:BD55)</f>
        <v>77932.26255599997</v>
      </c>
      <c r="BE56" s="23">
        <f t="shared" si="201"/>
        <v>80152.85537200002</v>
      </c>
      <c r="BF56" s="23">
        <f t="shared" si="201"/>
        <v>79505.23965799995</v>
      </c>
      <c r="BG56" s="23">
        <f t="shared" si="201"/>
        <v>84747.827008</v>
      </c>
      <c r="BH56" s="23">
        <f>SUM(BH47:BH55)</f>
        <v>78963.64033299999</v>
      </c>
      <c r="BI56" s="23">
        <f t="shared" si="201"/>
        <v>79969.975201</v>
      </c>
      <c r="BJ56" s="23">
        <f aca="true" t="shared" si="202" ref="BJ56:BO56">SUM(BJ47:BJ55)</f>
        <v>82560.32547699999</v>
      </c>
      <c r="BK56" s="23">
        <f t="shared" si="202"/>
        <v>88489.24047</v>
      </c>
      <c r="BL56" s="23">
        <f t="shared" si="202"/>
        <v>84166.352816</v>
      </c>
      <c r="BM56" s="23">
        <f t="shared" si="202"/>
        <v>84925.36855999999</v>
      </c>
      <c r="BN56" s="23">
        <f t="shared" si="202"/>
        <v>87978.07643599999</v>
      </c>
      <c r="BO56" s="23">
        <f t="shared" si="202"/>
        <v>84625.471132</v>
      </c>
      <c r="BP56" s="23">
        <f aca="true" t="shared" si="203" ref="BP56:BV56">SUM(BP47:BP55)</f>
        <v>80576.32345099999</v>
      </c>
      <c r="BQ56" s="23">
        <f t="shared" si="203"/>
        <v>82466.74801400003</v>
      </c>
      <c r="BR56" s="23">
        <f t="shared" si="203"/>
        <v>85049.30293800001</v>
      </c>
      <c r="BS56" s="23">
        <f t="shared" si="203"/>
        <v>89956.50801000002</v>
      </c>
      <c r="BT56" s="23">
        <f t="shared" si="203"/>
        <v>83014.057289</v>
      </c>
      <c r="BU56" s="23">
        <f t="shared" si="203"/>
        <v>87478.08465799999</v>
      </c>
      <c r="BV56" s="23">
        <f t="shared" si="203"/>
        <v>90377.22133299998</v>
      </c>
      <c r="BW56" s="23">
        <f>SUM(BW47:BW55)</f>
        <v>90771.013208</v>
      </c>
      <c r="BX56" s="17"/>
      <c r="BY56" s="30">
        <f t="shared" si="153"/>
        <v>3544.944207695042</v>
      </c>
      <c r="BZ56" s="30">
        <f t="shared" si="154"/>
        <v>3298.455085075863</v>
      </c>
      <c r="CA56" s="30">
        <f t="shared" si="155"/>
        <v>3395.5067630131052</v>
      </c>
      <c r="CB56" s="30">
        <f t="shared" si="156"/>
        <v>3269.766140659638</v>
      </c>
      <c r="CC56" s="30">
        <f t="shared" si="157"/>
        <v>3159.1244894243036</v>
      </c>
      <c r="CD56" s="30">
        <f t="shared" si="158"/>
        <v>3198.3538839537014</v>
      </c>
      <c r="CE56" s="30">
        <f t="shared" si="159"/>
        <v>3111.088185456806</v>
      </c>
      <c r="CF56" s="30">
        <f t="shared" si="160"/>
        <v>3374.8047890977023</v>
      </c>
      <c r="CG56" s="30">
        <f t="shared" si="161"/>
        <v>3382.6157427531966</v>
      </c>
      <c r="CH56" s="30">
        <f t="shared" si="162"/>
        <v>3358.078918021609</v>
      </c>
      <c r="CI56" s="30">
        <f t="shared" si="163"/>
        <v>3435.935915175926</v>
      </c>
      <c r="CJ56" s="30">
        <f t="shared" si="164"/>
        <v>3023.516345387824</v>
      </c>
      <c r="CK56" s="30">
        <f t="shared" si="165"/>
        <v>3378.1489268483583</v>
      </c>
      <c r="CL56" s="30">
        <f t="shared" si="166"/>
        <v>3348.4009249533324</v>
      </c>
      <c r="CM56" s="30">
        <f t="shared" si="167"/>
        <v>3391.9543157133057</v>
      </c>
      <c r="CN56" s="30">
        <f t="shared" si="168"/>
        <v>3283.446881845139</v>
      </c>
      <c r="CO56" s="30">
        <f t="shared" si="169"/>
        <v>3402.586224279775</v>
      </c>
      <c r="CP56" s="30">
        <f t="shared" si="170"/>
        <v>3519.592421389251</v>
      </c>
      <c r="CQ56" s="30">
        <f t="shared" si="171"/>
        <v>3554.0321981982456</v>
      </c>
      <c r="CR56" s="30">
        <f t="shared" si="172"/>
        <v>3297.9058985620572</v>
      </c>
      <c r="CS56" s="30">
        <f t="shared" si="173"/>
        <v>3384.7148575330366</v>
      </c>
      <c r="CT56" s="30">
        <f t="shared" si="174"/>
        <v>3460.274452686583</v>
      </c>
      <c r="CU56" s="30">
        <f t="shared" si="175"/>
        <v>3569.0796646882027</v>
      </c>
      <c r="CV56" s="30">
        <f t="shared" si="176"/>
        <v>3433.0322634308395</v>
      </c>
      <c r="CW56" s="30">
        <f t="shared" si="177"/>
        <v>3461.867268229901</v>
      </c>
      <c r="CX56" s="30">
        <f t="shared" si="178"/>
        <v>3469.828465469777</v>
      </c>
      <c r="CY56" s="30">
        <f t="shared" si="179"/>
        <v>3507.4594984408136</v>
      </c>
      <c r="CZ56" s="30">
        <f t="shared" si="180"/>
        <v>3605.3219040174963</v>
      </c>
      <c r="DA56" s="30">
        <f t="shared" si="181"/>
        <v>3798.225609240077</v>
      </c>
      <c r="DB56" s="30">
        <f t="shared" si="182"/>
        <v>3862.3737778034692</v>
      </c>
      <c r="DC56" s="30">
        <f t="shared" si="183"/>
        <v>3997.2950724573493</v>
      </c>
      <c r="DD56" s="30">
        <f t="shared" si="184"/>
        <v>3971.8728838416127</v>
      </c>
      <c r="DE56" s="30">
        <f t="shared" si="185"/>
        <v>4280.7407208500335</v>
      </c>
      <c r="DF56" s="30">
        <f t="shared" si="186"/>
        <v>4582.797340126008</v>
      </c>
      <c r="DG56" s="30">
        <f t="shared" si="187"/>
        <v>4749.366895763048</v>
      </c>
      <c r="DH56" s="30">
        <f t="shared" si="187"/>
        <v>4785.47380720122</v>
      </c>
      <c r="DI56" s="3"/>
      <c r="DJ56" s="3"/>
      <c r="DK56" s="3"/>
      <c r="DL56" s="3"/>
      <c r="DM56" s="3"/>
      <c r="DN56" s="3"/>
    </row>
    <row r="57" spans="16:112" ht="12.75"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  <c r="AA57" s="8"/>
      <c r="AB57" s="8"/>
      <c r="AC57" s="8"/>
      <c r="AD57" s="5"/>
      <c r="AE57" s="5"/>
      <c r="AF57" s="5"/>
      <c r="AG57" s="5"/>
      <c r="AH57" s="5"/>
      <c r="AI57" s="5"/>
      <c r="AJ57" s="5"/>
      <c r="AK57" s="5"/>
      <c r="AL57" s="5"/>
      <c r="AZ57" s="6"/>
      <c r="BJ57" s="7"/>
      <c r="BK57" s="7"/>
      <c r="BL57" s="7"/>
      <c r="BN57" s="8"/>
      <c r="BO57" s="5"/>
      <c r="BP57" s="5"/>
      <c r="BQ57" s="5"/>
      <c r="BR57" s="5"/>
      <c r="BS57" s="5"/>
      <c r="BT57" s="5"/>
      <c r="BU57" s="5"/>
      <c r="BV57" s="5"/>
      <c r="BW57" s="5"/>
      <c r="CU57" s="7"/>
      <c r="CV57" s="7"/>
      <c r="CW57" s="7"/>
      <c r="CX57" s="7"/>
      <c r="CY57" s="8"/>
      <c r="CZ57" s="5"/>
      <c r="DA57" s="5"/>
      <c r="DB57" s="5"/>
      <c r="DC57" s="5"/>
      <c r="DD57" s="5"/>
      <c r="DE57" s="5"/>
      <c r="DF57" s="5"/>
      <c r="DG57" s="5"/>
      <c r="DH57" s="5"/>
    </row>
    <row r="58" spans="12:103" ht="12.75">
      <c r="L58" s="4"/>
      <c r="Z58" s="7"/>
      <c r="AA58" s="7"/>
      <c r="AC58" s="7"/>
      <c r="BJ58" s="7"/>
      <c r="BN58" s="7"/>
      <c r="CU58" s="7"/>
      <c r="CV58" s="7"/>
      <c r="CW58" s="7"/>
      <c r="CX58" s="7"/>
      <c r="CY58" s="7"/>
    </row>
    <row r="59" spans="2:103" ht="12.75">
      <c r="B59" s="3" t="s">
        <v>39</v>
      </c>
      <c r="AC59" s="7"/>
      <c r="BJ59" s="7"/>
      <c r="BN59" s="7"/>
      <c r="CU59" s="7"/>
      <c r="CV59" s="7"/>
      <c r="CW59" s="7"/>
      <c r="CY59" s="7"/>
    </row>
    <row r="60" spans="2:100" ht="12.75">
      <c r="B60" s="2" t="s">
        <v>40</v>
      </c>
      <c r="Y60" s="7"/>
      <c r="AA60" s="7"/>
      <c r="BM60" s="7"/>
      <c r="CV60" s="7"/>
    </row>
    <row r="61" spans="40:100" ht="12.75">
      <c r="AN61" s="7"/>
      <c r="BJ61" s="7"/>
      <c r="BK61" s="7"/>
      <c r="CV61" s="7"/>
    </row>
    <row r="62" spans="2:100" ht="12.75">
      <c r="B62" s="3" t="s">
        <v>44</v>
      </c>
      <c r="CV62" s="7"/>
    </row>
    <row r="63" spans="2:100" ht="12.75">
      <c r="B63" s="2" t="s">
        <v>45</v>
      </c>
      <c r="CV63" s="7"/>
    </row>
    <row r="64" ht="12.75">
      <c r="CV64" s="7"/>
    </row>
    <row r="65" spans="2:100" ht="12.75">
      <c r="B65" s="3" t="s">
        <v>57</v>
      </c>
      <c r="CV65" s="7"/>
    </row>
    <row r="66" spans="2:100" ht="12.75">
      <c r="B66" s="2" t="s">
        <v>58</v>
      </c>
      <c r="CV66" s="7"/>
    </row>
    <row r="67" ht="12.75">
      <c r="CV67" s="7"/>
    </row>
    <row r="68" ht="12.75">
      <c r="CV68" s="7"/>
    </row>
    <row r="69" ht="12.75">
      <c r="CV69" s="7"/>
    </row>
    <row r="70" ht="12.75">
      <c r="CV70" s="7"/>
    </row>
    <row r="71" ht="12.75">
      <c r="CV71" s="7"/>
    </row>
    <row r="72" ht="12.75">
      <c r="CV72" s="7"/>
    </row>
    <row r="73" ht="12.75">
      <c r="CV73" s="7"/>
    </row>
    <row r="74" ht="12.75">
      <c r="CV74" s="7"/>
    </row>
    <row r="75" ht="12.75">
      <c r="CV75" s="7"/>
    </row>
    <row r="76" ht="12.75">
      <c r="CV76" s="7"/>
    </row>
    <row r="77" ht="12.75">
      <c r="CV77" s="7"/>
    </row>
    <row r="78" ht="12.75">
      <c r="CV78" s="7"/>
    </row>
    <row r="79" ht="12.75">
      <c r="CV79" s="7"/>
    </row>
    <row r="80" ht="12.75">
      <c r="CV80" s="7"/>
    </row>
    <row r="81" ht="12.75">
      <c r="CV81" s="7"/>
    </row>
    <row r="82" ht="12.75">
      <c r="CV82" s="7"/>
    </row>
    <row r="83" ht="12.75">
      <c r="CV83" s="7"/>
    </row>
    <row r="84" ht="12.75">
      <c r="CV84" s="7"/>
    </row>
    <row r="85" ht="12.75">
      <c r="CV85" s="7"/>
    </row>
    <row r="86" ht="12.75">
      <c r="CV86" s="7"/>
    </row>
    <row r="87" ht="12.75">
      <c r="CV87" s="7"/>
    </row>
    <row r="88" ht="12.75">
      <c r="CV88" s="7"/>
    </row>
    <row r="89" ht="12.75">
      <c r="CV89" s="7"/>
    </row>
    <row r="90" ht="12.75">
      <c r="CV90" s="7"/>
    </row>
    <row r="91" ht="12.75">
      <c r="CV91" s="7"/>
    </row>
    <row r="92" ht="12.75">
      <c r="CV92" s="7"/>
    </row>
    <row r="93" ht="12.75">
      <c r="CV93" s="7"/>
    </row>
    <row r="94" ht="12.75">
      <c r="CV94" s="7"/>
    </row>
    <row r="95" ht="12.75">
      <c r="CV95" s="7"/>
    </row>
    <row r="96" ht="12.75">
      <c r="CV96" s="7"/>
    </row>
    <row r="97" ht="12.75">
      <c r="CV97" s="7"/>
    </row>
    <row r="98" ht="12.75">
      <c r="CV98" s="7"/>
    </row>
    <row r="99" ht="12.75">
      <c r="CV99" s="7"/>
    </row>
    <row r="100" ht="12.75">
      <c r="CV100" s="7"/>
    </row>
    <row r="101" ht="12.75">
      <c r="CV101" s="7"/>
    </row>
    <row r="102" ht="12.75">
      <c r="CV102" s="7"/>
    </row>
    <row r="103" ht="12.75">
      <c r="CV103" s="7"/>
    </row>
    <row r="104" ht="12.75">
      <c r="CV104" s="7"/>
    </row>
    <row r="105" ht="12.75">
      <c r="CV105" s="7"/>
    </row>
    <row r="106" ht="12.75">
      <c r="CV106" s="7"/>
    </row>
    <row r="107" ht="12.75">
      <c r="CV107" s="7"/>
    </row>
    <row r="108" ht="12.75">
      <c r="CV108" s="7"/>
    </row>
    <row r="109" ht="12.75">
      <c r="CV109" s="7"/>
    </row>
    <row r="110" ht="12.75">
      <c r="CV110" s="7"/>
    </row>
    <row r="111" ht="12.75">
      <c r="CV111" s="7"/>
    </row>
    <row r="112" ht="12.75">
      <c r="CV112" s="7"/>
    </row>
    <row r="113" ht="12.75">
      <c r="CV113" s="7"/>
    </row>
    <row r="114" ht="12.75">
      <c r="CV114" s="7"/>
    </row>
    <row r="115" ht="12.75">
      <c r="CV115" s="7"/>
    </row>
    <row r="116" ht="12.75">
      <c r="CV116" s="7"/>
    </row>
    <row r="117" ht="12.75">
      <c r="CV117" s="7"/>
    </row>
    <row r="118" ht="12.75">
      <c r="CV118" s="7"/>
    </row>
    <row r="119" ht="12.75">
      <c r="CV119" s="7"/>
    </row>
    <row r="120" ht="12.75">
      <c r="CV120" s="7"/>
    </row>
    <row r="121" ht="12.75">
      <c r="CV121" s="7"/>
    </row>
    <row r="122" ht="12.75">
      <c r="CV122" s="7"/>
    </row>
    <row r="123" ht="12.75">
      <c r="CV123" s="7"/>
    </row>
    <row r="124" ht="12.75">
      <c r="CV124" s="7"/>
    </row>
    <row r="125" ht="12.75">
      <c r="CV125" s="7"/>
    </row>
    <row r="126" ht="12.75">
      <c r="CV126" s="7"/>
    </row>
    <row r="127" ht="12.75">
      <c r="CV127" s="7"/>
    </row>
    <row r="128" ht="12.75">
      <c r="CV128" s="7"/>
    </row>
    <row r="129" ht="12.75">
      <c r="CV129" s="7"/>
    </row>
    <row r="130" ht="12.75">
      <c r="CV130" s="7"/>
    </row>
    <row r="131" ht="12.75">
      <c r="CV131" s="7"/>
    </row>
    <row r="132" ht="12.75">
      <c r="CV132" s="7"/>
    </row>
    <row r="133" ht="12.75">
      <c r="CV133" s="7"/>
    </row>
    <row r="134" ht="12.75">
      <c r="CV134" s="7"/>
    </row>
    <row r="135" ht="12.75">
      <c r="CV135" s="7"/>
    </row>
    <row r="136" ht="12.75">
      <c r="CV136" s="7"/>
    </row>
    <row r="137" ht="12.75">
      <c r="CV137" s="7"/>
    </row>
    <row r="138" ht="12.75">
      <c r="CV138" s="7"/>
    </row>
    <row r="139" ht="12.75">
      <c r="CV139" s="7"/>
    </row>
    <row r="140" ht="12.75">
      <c r="CV140" s="7"/>
    </row>
    <row r="141" ht="12.75">
      <c r="CV141" s="7"/>
    </row>
    <row r="142" ht="12.75">
      <c r="CV142" s="7"/>
    </row>
    <row r="143" ht="12.75">
      <c r="CV143" s="7"/>
    </row>
    <row r="144" ht="12.75">
      <c r="CV144" s="7"/>
    </row>
    <row r="145" ht="12.75">
      <c r="CV145" s="7"/>
    </row>
    <row r="146" ht="12.75">
      <c r="CV146" s="7"/>
    </row>
    <row r="147" ht="12.75">
      <c r="CV147" s="7"/>
    </row>
    <row r="148" ht="12.75">
      <c r="CV148" s="7"/>
    </row>
    <row r="149" ht="12.75">
      <c r="CV149" s="7"/>
    </row>
    <row r="150" ht="12.75">
      <c r="CV150" s="7"/>
    </row>
    <row r="151" ht="12.75">
      <c r="CV151" s="7"/>
    </row>
    <row r="152" ht="12.75">
      <c r="CV152" s="7"/>
    </row>
    <row r="153" ht="12.75">
      <c r="CV153" s="7"/>
    </row>
    <row r="154" ht="12.75">
      <c r="CV154" s="7"/>
    </row>
    <row r="155" ht="12.75">
      <c r="CV155" s="7"/>
    </row>
    <row r="156" ht="12.75">
      <c r="CV156" s="7"/>
    </row>
    <row r="157" ht="12.75">
      <c r="CV157" s="7"/>
    </row>
    <row r="158" ht="12.75">
      <c r="CV158" s="7"/>
    </row>
    <row r="159" ht="12.75">
      <c r="CV159" s="7"/>
    </row>
    <row r="160" ht="12.75">
      <c r="CV160" s="7"/>
    </row>
    <row r="161" ht="12.75">
      <c r="CV161" s="7"/>
    </row>
    <row r="162" ht="12.75">
      <c r="CV162" s="7"/>
    </row>
    <row r="163" ht="12.75">
      <c r="CV163" s="7"/>
    </row>
    <row r="164" ht="12.75">
      <c r="CV164" s="7"/>
    </row>
    <row r="165" ht="12.75">
      <c r="CV165" s="7"/>
    </row>
    <row r="166" ht="12.75">
      <c r="CV166" s="7"/>
    </row>
    <row r="167" ht="12.75">
      <c r="CV167" s="7"/>
    </row>
    <row r="168" ht="12.75">
      <c r="CV168" s="7"/>
    </row>
    <row r="169" ht="12.75">
      <c r="CV169" s="7"/>
    </row>
    <row r="170" ht="12.75">
      <c r="CV170" s="7"/>
    </row>
    <row r="171" ht="12.75">
      <c r="CV171" s="7"/>
    </row>
    <row r="172" ht="12.75">
      <c r="CV172" s="7"/>
    </row>
    <row r="173" ht="12.75">
      <c r="CV173" s="7"/>
    </row>
    <row r="174" ht="12.75">
      <c r="CV174" s="7"/>
    </row>
    <row r="175" ht="12.75">
      <c r="CV175" s="7"/>
    </row>
    <row r="176" ht="12.75">
      <c r="CV176" s="7"/>
    </row>
    <row r="177" ht="12.75">
      <c r="CV177" s="7"/>
    </row>
    <row r="178" ht="12.75">
      <c r="CV178" s="7"/>
    </row>
    <row r="179" ht="12.75">
      <c r="CV179" s="7"/>
    </row>
    <row r="180" ht="12.75">
      <c r="CV180" s="7"/>
    </row>
    <row r="181" ht="12.75">
      <c r="CV181" s="7"/>
    </row>
    <row r="182" ht="12.75">
      <c r="CV182" s="7"/>
    </row>
    <row r="183" ht="12.75">
      <c r="CV183" s="7"/>
    </row>
    <row r="184" ht="12.75">
      <c r="CV184" s="7"/>
    </row>
    <row r="185" ht="12.75">
      <c r="CV185" s="7"/>
    </row>
    <row r="186" ht="12.75">
      <c r="CV186" s="7"/>
    </row>
    <row r="187" ht="12.75">
      <c r="CV187" s="7"/>
    </row>
    <row r="188" ht="12.75">
      <c r="CV188" s="7"/>
    </row>
    <row r="189" ht="12.75">
      <c r="CV189" s="7"/>
    </row>
    <row r="190" ht="12.75">
      <c r="CV190" s="7"/>
    </row>
    <row r="191" ht="12.75">
      <c r="CV191" s="7"/>
    </row>
    <row r="192" ht="12.75">
      <c r="CV192" s="7"/>
    </row>
    <row r="193" ht="12.75">
      <c r="CV193" s="7"/>
    </row>
    <row r="194" ht="12.75">
      <c r="CV194" s="7"/>
    </row>
    <row r="195" ht="12.75">
      <c r="CV195" s="7"/>
    </row>
    <row r="196" ht="12.75">
      <c r="CV196" s="7"/>
    </row>
    <row r="197" ht="12.75">
      <c r="CV197" s="7"/>
    </row>
    <row r="198" ht="12.75">
      <c r="CV198" s="7"/>
    </row>
    <row r="199" ht="12.75">
      <c r="CV199" s="7"/>
    </row>
    <row r="200" ht="12.75">
      <c r="CV200" s="7"/>
    </row>
    <row r="201" ht="12.75">
      <c r="CV201" s="7"/>
    </row>
    <row r="202" ht="12.75">
      <c r="CV202" s="7"/>
    </row>
    <row r="203" ht="12.75">
      <c r="CV203" s="7"/>
    </row>
    <row r="204" ht="12.75">
      <c r="CV204" s="7"/>
    </row>
    <row r="205" ht="12.75">
      <c r="CV205" s="7"/>
    </row>
    <row r="206" ht="12.75">
      <c r="CV206" s="7"/>
    </row>
    <row r="207" ht="12.75">
      <c r="CV207" s="7"/>
    </row>
    <row r="208" ht="12.75">
      <c r="CV208" s="7"/>
    </row>
    <row r="209" ht="12.75">
      <c r="CV209" s="7"/>
    </row>
    <row r="210" ht="12.75">
      <c r="CV210" s="7"/>
    </row>
    <row r="211" ht="12.75">
      <c r="CV211" s="7"/>
    </row>
    <row r="212" ht="12.75">
      <c r="CV212" s="7"/>
    </row>
    <row r="213" ht="12.75">
      <c r="CV213" s="7"/>
    </row>
    <row r="214" ht="12.75">
      <c r="CV214" s="7"/>
    </row>
    <row r="215" ht="12.75">
      <c r="CV215" s="7"/>
    </row>
    <row r="216" ht="12.75">
      <c r="CV216" s="7"/>
    </row>
    <row r="217" ht="12.75">
      <c r="CV217" s="7"/>
    </row>
    <row r="218" ht="12.75">
      <c r="CV218" s="7"/>
    </row>
    <row r="219" ht="12.75">
      <c r="CV219" s="7"/>
    </row>
    <row r="220" ht="12.75">
      <c r="CV220" s="7"/>
    </row>
    <row r="221" ht="12.75">
      <c r="CV221" s="7"/>
    </row>
    <row r="222" ht="12.75">
      <c r="CV222" s="7"/>
    </row>
    <row r="223" ht="12.75">
      <c r="CV223" s="7"/>
    </row>
    <row r="224" ht="12.75">
      <c r="CV224" s="7"/>
    </row>
    <row r="225" ht="12.75">
      <c r="CV225" s="7"/>
    </row>
    <row r="226" ht="12.75">
      <c r="CV226" s="7"/>
    </row>
    <row r="227" ht="12.75">
      <c r="CV227" s="7"/>
    </row>
    <row r="228" ht="12.75">
      <c r="CV228" s="7"/>
    </row>
    <row r="229" ht="12.75">
      <c r="CV229" s="7"/>
    </row>
    <row r="230" ht="12.75">
      <c r="CV230" s="7"/>
    </row>
    <row r="231" ht="12.75">
      <c r="CV231" s="7"/>
    </row>
    <row r="232" ht="12.75">
      <c r="CV232" s="7"/>
    </row>
    <row r="233" ht="12.75">
      <c r="CV233" s="7"/>
    </row>
    <row r="234" ht="12.75">
      <c r="CV234" s="7"/>
    </row>
    <row r="235" ht="12.75">
      <c r="CV235" s="7"/>
    </row>
    <row r="236" ht="12.75">
      <c r="CV236" s="7"/>
    </row>
    <row r="237" ht="12.75">
      <c r="CV237" s="7"/>
    </row>
    <row r="238" ht="12.75">
      <c r="CV238" s="7"/>
    </row>
    <row r="239" ht="12.75">
      <c r="CV239" s="7"/>
    </row>
    <row r="240" ht="12.75">
      <c r="CV240" s="7"/>
    </row>
    <row r="241" ht="12.75">
      <c r="CV241" s="7"/>
    </row>
    <row r="242" ht="12.75">
      <c r="CV242" s="7"/>
    </row>
    <row r="243" ht="12.75">
      <c r="CV243" s="7"/>
    </row>
    <row r="244" ht="12.75">
      <c r="CV244" s="7"/>
    </row>
    <row r="245" ht="12.75">
      <c r="CV245" s="7"/>
    </row>
    <row r="246" ht="12.75">
      <c r="CV246" s="7"/>
    </row>
    <row r="247" ht="12.75">
      <c r="CV247" s="7"/>
    </row>
    <row r="248" ht="12.75">
      <c r="CV248" s="7"/>
    </row>
    <row r="249" ht="12.75">
      <c r="CV249" s="7"/>
    </row>
    <row r="250" ht="12.75">
      <c r="CV250" s="7"/>
    </row>
    <row r="251" ht="12.75">
      <c r="CV251" s="7"/>
    </row>
    <row r="252" ht="12.75">
      <c r="CV252" s="7"/>
    </row>
    <row r="253" ht="12.75">
      <c r="CV253" s="7"/>
    </row>
    <row r="254" ht="12.75">
      <c r="CV254" s="7"/>
    </row>
    <row r="255" ht="12.75">
      <c r="CV255" s="7"/>
    </row>
    <row r="256" ht="12.75">
      <c r="CV256" s="7"/>
    </row>
    <row r="257" ht="12.75">
      <c r="CV257" s="7"/>
    </row>
    <row r="258" ht="12.75">
      <c r="CV258" s="7"/>
    </row>
    <row r="259" ht="12.75">
      <c r="CV259" s="7"/>
    </row>
    <row r="260" ht="12.75">
      <c r="CV260" s="7"/>
    </row>
    <row r="261" ht="12.75">
      <c r="CV261" s="7"/>
    </row>
    <row r="262" ht="12.75">
      <c r="CV262" s="7"/>
    </row>
    <row r="263" ht="12.75">
      <c r="CV263" s="7"/>
    </row>
    <row r="264" ht="12.75">
      <c r="CV264" s="7"/>
    </row>
    <row r="265" ht="12.75">
      <c r="CV265" s="7"/>
    </row>
    <row r="266" ht="12.75">
      <c r="CV266" s="7"/>
    </row>
    <row r="267" ht="12.75">
      <c r="CV267" s="7"/>
    </row>
    <row r="268" ht="12.75">
      <c r="CV268" s="7"/>
    </row>
    <row r="269" ht="12.75">
      <c r="CV269" s="7"/>
    </row>
    <row r="270" ht="12.75">
      <c r="CV270" s="7"/>
    </row>
    <row r="271" ht="12.75">
      <c r="CV271" s="7"/>
    </row>
    <row r="272" ht="12.75">
      <c r="CV272" s="7"/>
    </row>
    <row r="273" ht="12.75">
      <c r="CV273" s="7"/>
    </row>
    <row r="274" ht="12.75">
      <c r="CV274" s="7"/>
    </row>
    <row r="275" ht="12.75">
      <c r="CV275" s="7"/>
    </row>
    <row r="276" ht="12.75">
      <c r="CV276" s="7"/>
    </row>
    <row r="277" ht="12.75">
      <c r="CV277" s="7"/>
    </row>
    <row r="278" ht="12.75">
      <c r="CV278" s="7"/>
    </row>
    <row r="279" ht="12.75">
      <c r="CV279" s="7"/>
    </row>
    <row r="280" ht="12.75">
      <c r="CV280" s="7"/>
    </row>
    <row r="281" ht="12.75">
      <c r="CV281" s="7"/>
    </row>
    <row r="282" ht="12.75">
      <c r="CV282" s="7"/>
    </row>
    <row r="283" ht="12.75">
      <c r="CV283" s="7"/>
    </row>
    <row r="284" ht="12.75">
      <c r="CV284" s="7"/>
    </row>
    <row r="285" ht="12.75">
      <c r="CV285" s="7"/>
    </row>
    <row r="286" ht="12.75">
      <c r="CV286" s="7"/>
    </row>
    <row r="287" ht="12.75">
      <c r="CV287" s="7"/>
    </row>
    <row r="288" ht="12.75">
      <c r="CV288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L48:BL49 AN48:BJ49 BK48:BK51 BN48:BN52 BN44:BN46 AF42 BP55:BS58 BO48:BS53 BN42 BM42:BM51 BP42:BQ42 AM40:BU40 C40:AK40 BW40" formula="1"/>
    <ignoredError sqref="CW1:CW4 CW18:CW20 CW31:CW33 CW44:CW46 CW57:CW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Luz Marjorie Zuluaga Ossa</cp:lastModifiedBy>
  <dcterms:created xsi:type="dcterms:W3CDTF">2016-10-28T13:50:23Z</dcterms:created>
  <dcterms:modified xsi:type="dcterms:W3CDTF">2023-02-01T12:32:45Z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